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CDCA9B11-F68A-485E-A160-9C41C0BD7182}" xr6:coauthVersionLast="47" xr6:coauthVersionMax="47" xr10:uidLastSave="{00000000-0000-0000-0000-000000000000}"/>
  <bookViews>
    <workbookView xWindow="-8080" yWindow="-21710" windowWidth="38620" windowHeight="21100" xr2:uid="{00000000-000D-0000-FFFF-FFFF00000000}"/>
  </bookViews>
  <sheets>
    <sheet name="Evaluation Jan-Aug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Jan-Aug'!$A$2:$D$126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6" i="2" l="1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<sst xmlns="http://schemas.openxmlformats.org/spreadsheetml/2006/main" count="179" uniqueCount="178">
  <si>
    <t>HASEL ISTIF MAKINALARI SAN. TIC. A.S</t>
  </si>
  <si>
    <t>LOXAGRI MACHINISME</t>
  </si>
  <si>
    <t>Zanon &amp; Ormac SRL</t>
  </si>
  <si>
    <t>MANUCO SERVICES</t>
  </si>
  <si>
    <t>ADARE FARM MACHINERY LIMITED</t>
  </si>
  <si>
    <t>UAB TECHNIKOS UOSTAS</t>
  </si>
  <si>
    <t>EMCOL. LTD</t>
  </si>
  <si>
    <t>TOPAZ(TIPMAT)</t>
  </si>
  <si>
    <t>MEGATRON EAD (BULGARIA)</t>
  </si>
  <si>
    <t>KMK AGRO D.KAZMIERCZAK C.MADRY M.KAZMIERCZAK SP.J.</t>
  </si>
  <si>
    <t>GGM / GUILLERMO GARC IA MUNOZ), S.L.</t>
  </si>
  <si>
    <t>SC IRCAT-CO SRL*</t>
  </si>
  <si>
    <t>SEMAT S.A.</t>
  </si>
  <si>
    <t>RIDOLFI&amp;MCI</t>
  </si>
  <si>
    <t>SIVEMAT</t>
  </si>
  <si>
    <t>BOBCAT CZ, A.S.</t>
  </si>
  <si>
    <t>A M S BOBCAT LTD</t>
  </si>
  <si>
    <t>G.MARSHALL TRACTORS LTD</t>
  </si>
  <si>
    <t>MACH10</t>
  </si>
  <si>
    <t>J.R.A. MAQUINARIA,S.L.</t>
  </si>
  <si>
    <t>ANDREAS SCHMID BAUMASCHINEN</t>
  </si>
  <si>
    <t>Compania Maquinaria 93, S.A</t>
  </si>
  <si>
    <t>GENIE-ROUTE</t>
  </si>
  <si>
    <t>COMAI SPA</t>
  </si>
  <si>
    <t>ATUT RENTAL SP. Z O.O.</t>
  </si>
  <si>
    <t>BOBCAT SVERIGE AB</t>
  </si>
  <si>
    <t>BUJAK-MASZYNY ANNA ANTECKA</t>
  </si>
  <si>
    <t>COMERCIAL COMAEX, S.L.</t>
  </si>
  <si>
    <t>RULLIER EQUIPEMENT</t>
  </si>
  <si>
    <t>DM-Ker Nyrt.</t>
  </si>
  <si>
    <t>LA NORDICA</t>
  </si>
  <si>
    <t>LLOYD LTD.</t>
  </si>
  <si>
    <t>DMO S.P.A.</t>
  </si>
  <si>
    <t>BOBCAT BENSHEIM GMBH</t>
  </si>
  <si>
    <t>EPROMEXT,S.L.</t>
  </si>
  <si>
    <t>ETS LAFFONT</t>
  </si>
  <si>
    <t>MICHAELIS &amp; MARTINS, LDA</t>
  </si>
  <si>
    <t>EZ AGRAR E.GEN.</t>
  </si>
  <si>
    <t>HAMANN BAUMASCHINEN</t>
  </si>
  <si>
    <t>P.W. SAR-POL SP. Z.O.O.</t>
  </si>
  <si>
    <t>KONO LTD.</t>
  </si>
  <si>
    <t>WT AGROPROFI SRL</t>
  </si>
  <si>
    <t>INTERNATIONAL HEAVY EQUIPMENT CO. L.L.C.</t>
  </si>
  <si>
    <t>CORSAMAT</t>
  </si>
  <si>
    <t>ASCO EQUIPMENT SP. Z.O.O.</t>
  </si>
  <si>
    <t>INTER -  PELLES</t>
  </si>
  <si>
    <t>CENTROCAR - CENTRO DE EQUIPAMENTOS MECANICOS, S.A.</t>
  </si>
  <si>
    <t>__</t>
  </si>
  <si>
    <t>Stenderup A/S</t>
  </si>
  <si>
    <t>MULLER MASCHINEN</t>
  </si>
  <si>
    <t>ERGON TZANIDAKIS LTD.*</t>
  </si>
  <si>
    <t>ATLAS CB BAUMASCHINEN KG</t>
  </si>
  <si>
    <t>NORTHERN EXCAVATORS</t>
  </si>
  <si>
    <t>VANGAEVER NV</t>
  </si>
  <si>
    <t>AGRA, S.R.O.</t>
  </si>
  <si>
    <t>CALDAROLA SRL</t>
  </si>
  <si>
    <t>GLOBUS MACHINERY LLP</t>
  </si>
  <si>
    <t>BOBCAT BALTI O U</t>
  </si>
  <si>
    <t>SAS D.M.P.</t>
  </si>
  <si>
    <t>SCANDELLARI SPA</t>
  </si>
  <si>
    <t>Butler Reynolds Ltd.</t>
  </si>
  <si>
    <t>MEGATRON EAD (WEST BALKANS)</t>
  </si>
  <si>
    <t>INTERTRAK LTD</t>
  </si>
  <si>
    <t>CARL BEUTLHAUSER KOMMUNALTECHNIK GMBH &amp; CO. KG</t>
  </si>
  <si>
    <t>TVE HIRE &amp; SALES</t>
  </si>
  <si>
    <t>A. KARALLIS ENGINEERING LIMITED</t>
  </si>
  <si>
    <t>RAFAEL LTD</t>
  </si>
  <si>
    <t>INTERTECHNO&amp;HANDELSMIJ</t>
  </si>
  <si>
    <t>SARL MAZOYER</t>
  </si>
  <si>
    <t>ANLEGGSGRUPPEN AS</t>
  </si>
  <si>
    <t>BERNARD FREI ET CIE S.A.</t>
  </si>
  <si>
    <t>THE KANOO GROUP</t>
  </si>
  <si>
    <t>HAMBLYS LIMITED</t>
  </si>
  <si>
    <t>MACGREGOR INDUSTRIAL SUPPLIES LTD</t>
  </si>
  <si>
    <t>TRUCK ITALIA S.P.A.</t>
  </si>
  <si>
    <t>VERSATILE EQUIPMENT LIMITED</t>
  </si>
  <si>
    <t>BTS BAUTECHNIK SERVICE GMBH</t>
  </si>
  <si>
    <t>B.H.S. BAUMASCHINEN  GMBH</t>
  </si>
  <si>
    <t>INTERTECHNIQUES LTD.</t>
  </si>
  <si>
    <t>WIHURI OY</t>
  </si>
  <si>
    <t>WERNER SEEMAN GMBH &amp; CO. KG</t>
  </si>
  <si>
    <t>MAQUINARIA MARCOS MARIN</t>
  </si>
  <si>
    <t>GREVING LANDTECHNIK</t>
  </si>
  <si>
    <t>W86TP</t>
  </si>
  <si>
    <t>GRAYS MACHINERY LTD</t>
  </si>
  <si>
    <t>MOTOCULTURE MERIDIONALE SAS (TRADING AS NOVA)</t>
  </si>
  <si>
    <t>GRAF &amp; RISS GBR</t>
  </si>
  <si>
    <t>GOSCOR EARTHMOVING EQUIPMENT (PTY) LTD</t>
  </si>
  <si>
    <t>JAIDAH MOTORS &amp; TRADING CO</t>
  </si>
  <si>
    <t>SCANLIFT MASKIN AS</t>
  </si>
  <si>
    <t>EISENWAGEN BAUMASCHINEN GMBH</t>
  </si>
  <si>
    <t>STRIMAK Baumaschinen &amp; Kraftfahrzeug GmbH</t>
  </si>
  <si>
    <t>Hesse Maschinen- und Gerätevertriebs GmbH</t>
  </si>
  <si>
    <t>F.SCHUENKE GMBH</t>
  </si>
  <si>
    <t>BARTLING LANDTECHNIK GMBH</t>
  </si>
  <si>
    <t>PHU PK SERWIS P.Kawalek i P.Majgier sp.j.</t>
  </si>
  <si>
    <t>A&amp;M GROUP</t>
  </si>
  <si>
    <t>ESPOSITO SPA</t>
  </si>
  <si>
    <t>GENERAL TRADING AND EQUIPMENT CO.</t>
  </si>
  <si>
    <t>AGRO KOMPANI SP. Z O.O.</t>
  </si>
  <si>
    <t>TCI PRIM MC SRL</t>
  </si>
  <si>
    <t>TKL PROGRESS MASZYNY BUDOWLANE TADEUSZ LECH</t>
  </si>
  <si>
    <t>MATERIEL NEGOCE SERVICES (M.N.S.)</t>
  </si>
  <si>
    <t>RECAMBIOS ROLMAR, S.L.</t>
  </si>
  <si>
    <t>BETRA SRL</t>
  </si>
  <si>
    <t>SR SERVICES LTD</t>
  </si>
  <si>
    <t>A. LEISER AG  MASCHINEN UND FAHRZEUGE</t>
  </si>
  <si>
    <t>VARA COMPANY  FOR GENERAL TRADING  LTD</t>
  </si>
  <si>
    <t>Jihad Saadh Company</t>
  </si>
  <si>
    <t>ITT CANARIAS S.L.</t>
  </si>
  <si>
    <t>HANS VOLK</t>
  </si>
  <si>
    <t>AGRAVIS TECHNIK RAIFFEISEN GMBH</t>
  </si>
  <si>
    <t>STOLL HYDRAULICS SARL</t>
  </si>
  <si>
    <t>NORWEST PLANT LTD</t>
  </si>
  <si>
    <t>KAMP &amp; WOHRER BAUMASCHINEN GMBH</t>
  </si>
  <si>
    <t>MEIER MASCHINEN AG</t>
  </si>
  <si>
    <t>DEPANN TP</t>
  </si>
  <si>
    <t>Marm, Maschinen-und Anlagen-Reparatur-und  Montage GmbH</t>
  </si>
  <si>
    <t>B.B.F. HANDELS- UND VERMIETUNGS-GMBH</t>
  </si>
  <si>
    <t>A2F RHONE ALPES</t>
  </si>
  <si>
    <t>ALFATECH</t>
  </si>
  <si>
    <t>FLIEGL IBERICA, S.L.</t>
  </si>
  <si>
    <t>SAS AT OPTIMAT 63</t>
  </si>
  <si>
    <t>Challenge duration:</t>
  </si>
  <si>
    <t>1st Jan - 31st Oct</t>
  </si>
  <si>
    <t>Engine Oil</t>
  </si>
  <si>
    <t>Bobcat CI-4 Engine Power 10W-30</t>
  </si>
  <si>
    <t>6987789A</t>
  </si>
  <si>
    <t>6987789B</t>
  </si>
  <si>
    <t>6987789C</t>
  </si>
  <si>
    <t>6987789D</t>
  </si>
  <si>
    <t>Bobcat CI-4 Engine Power 15W-40</t>
  </si>
  <si>
    <t>6987790A</t>
  </si>
  <si>
    <t>6987790B</t>
  </si>
  <si>
    <t>6987790C</t>
  </si>
  <si>
    <t>6987790D</t>
  </si>
  <si>
    <t>Bobcat CK-4 Ultra Engine power 10W-30</t>
  </si>
  <si>
    <t>7341377A</t>
  </si>
  <si>
    <t>7341377B</t>
  </si>
  <si>
    <t>7341377C</t>
  </si>
  <si>
    <t>7341377D</t>
  </si>
  <si>
    <t>Bobcat CK-4 Ultra Engine power 15W-40</t>
  </si>
  <si>
    <t>7395725A</t>
  </si>
  <si>
    <t>7395725B</t>
  </si>
  <si>
    <t>7395725C</t>
  </si>
  <si>
    <t>7395725D</t>
  </si>
  <si>
    <t>Hydraulic Oil</t>
  </si>
  <si>
    <t>Bobcat Superior SH Hydraulic / Hydrostatic</t>
  </si>
  <si>
    <t>6987791A</t>
  </si>
  <si>
    <t>6987791B</t>
  </si>
  <si>
    <t>6987791C</t>
  </si>
  <si>
    <t>6987791D</t>
  </si>
  <si>
    <t>Coolant</t>
  </si>
  <si>
    <t>Bobcat PG Coolant PreMix 4 Seasons</t>
  </si>
  <si>
    <t>6987793A</t>
  </si>
  <si>
    <t>6987793B</t>
  </si>
  <si>
    <t>6987793C</t>
  </si>
  <si>
    <t>6987793D</t>
  </si>
  <si>
    <t>Bobcat EG Coolant PreMix -36°C</t>
  </si>
  <si>
    <t>6987804A</t>
  </si>
  <si>
    <t>Axle / Transmission Oil</t>
  </si>
  <si>
    <t>Bobcat Axle / Transmission Oil GL-4</t>
  </si>
  <si>
    <t>6987794A</t>
  </si>
  <si>
    <t>6987794B</t>
  </si>
  <si>
    <t>6987794C</t>
  </si>
  <si>
    <t>6987794D</t>
  </si>
  <si>
    <t>Bobcat Axle GL-5 LS SAE 80W-90</t>
  </si>
  <si>
    <t>6987805A</t>
  </si>
  <si>
    <t>6987805B</t>
  </si>
  <si>
    <t>6987805C</t>
  </si>
  <si>
    <t>ITT DYNAMICS</t>
  </si>
  <si>
    <t xml:space="preserve">
Händlername</t>
  </si>
  <si>
    <t>Aktueller Rang – August</t>
  </si>
  <si>
    <t>Rang des Vormonats</t>
  </si>
  <si>
    <t>Produktfamilie</t>
  </si>
  <si>
    <t>Produkt</t>
  </si>
  <si>
    <t>Teilenummern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</si>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</sst>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  <cell r="G61" t="str">
            <v>CE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6328125" defaultRowHeight="14.25" x14ac:dyDescent="0.45"/>
  <cols>
    <col min="1" max="1" width="2.6640625" style="2" customWidth="1"/>
    <col min="2" max="2" width="56.6640625" style="2" bestFit="1" customWidth="1"/>
    <col min="3" max="3" width="13.1328125" style="3" customWidth="1"/>
    <col min="4" max="4" width="13.1328125" style="19" customWidth="1"/>
    <col min="5" max="5" width="5.796875" style="20" customWidth="1"/>
    <col min="6" max="16384" width="8.86328125" style="2"/>
  </cols>
  <sheetData>
    <row r="1" spans="2:5" ht="14.65" thickBot="1" x14ac:dyDescent="0.5"/>
    <row r="2" spans="2:5" s="1" customFormat="1" ht="28.9" thickBot="1" x14ac:dyDescent="0.5">
      <c r="B2" s="18" t="s">
        <v>171</v>
      </c>
      <c r="C2" s="18" t="s">
        <v>172</v>
      </c>
      <c r="D2" s="18" t="s">
        <v>173</v>
      </c>
      <c r="E2" s="21"/>
    </row>
    <row r="3" spans="2:5" x14ac:dyDescent="0.45">
      <c r="B3" s="32" t="s">
        <v>1</v>
      </c>
      <c r="C3" s="33">
        <v>1</v>
      </c>
      <c r="D3" s="34">
        <v>2</v>
      </c>
      <c r="E3" s="20">
        <f>D3-C3</f>
        <v>1</v>
      </c>
    </row>
    <row r="4" spans="2:5" x14ac:dyDescent="0.45">
      <c r="B4" s="35" t="s">
        <v>4</v>
      </c>
      <c r="C4" s="36">
        <v>2</v>
      </c>
      <c r="D4" s="37">
        <v>5</v>
      </c>
      <c r="E4" s="20">
        <f t="shared" ref="E4:E67" si="0">D4-C4</f>
        <v>3</v>
      </c>
    </row>
    <row r="5" spans="2:5" x14ac:dyDescent="0.45">
      <c r="B5" s="35" t="s">
        <v>6</v>
      </c>
      <c r="C5" s="36">
        <v>3</v>
      </c>
      <c r="D5" s="37">
        <v>7</v>
      </c>
      <c r="E5" s="20">
        <f t="shared" si="0"/>
        <v>4</v>
      </c>
    </row>
    <row r="6" spans="2:5" x14ac:dyDescent="0.45">
      <c r="B6" s="35" t="s">
        <v>0</v>
      </c>
      <c r="C6" s="36">
        <v>4</v>
      </c>
      <c r="D6" s="37">
        <v>1</v>
      </c>
      <c r="E6" s="20">
        <f t="shared" si="0"/>
        <v>-3</v>
      </c>
    </row>
    <row r="7" spans="2:5" x14ac:dyDescent="0.45">
      <c r="B7" s="35" t="s">
        <v>2</v>
      </c>
      <c r="C7" s="36">
        <v>5</v>
      </c>
      <c r="D7" s="37">
        <v>3</v>
      </c>
      <c r="E7" s="20">
        <f t="shared" si="0"/>
        <v>-2</v>
      </c>
    </row>
    <row r="8" spans="2:5" ht="13.25" customHeight="1" x14ac:dyDescent="0.45">
      <c r="B8" s="35" t="s">
        <v>9</v>
      </c>
      <c r="C8" s="36">
        <v>6</v>
      </c>
      <c r="D8" s="37">
        <v>10</v>
      </c>
      <c r="E8" s="20">
        <f t="shared" si="0"/>
        <v>4</v>
      </c>
    </row>
    <row r="9" spans="2:5" x14ac:dyDescent="0.45">
      <c r="B9" s="35" t="s">
        <v>3</v>
      </c>
      <c r="C9" s="36">
        <v>7</v>
      </c>
      <c r="D9" s="37">
        <v>4</v>
      </c>
      <c r="E9" s="20">
        <f t="shared" si="0"/>
        <v>-3</v>
      </c>
    </row>
    <row r="10" spans="2:5" x14ac:dyDescent="0.45">
      <c r="B10" s="35" t="s">
        <v>5</v>
      </c>
      <c r="C10" s="36">
        <v>8</v>
      </c>
      <c r="D10" s="37">
        <v>6</v>
      </c>
      <c r="E10" s="20">
        <f t="shared" si="0"/>
        <v>-2</v>
      </c>
    </row>
    <row r="11" spans="2:5" x14ac:dyDescent="0.45">
      <c r="B11" s="35" t="s">
        <v>7</v>
      </c>
      <c r="C11" s="36">
        <v>9</v>
      </c>
      <c r="D11" s="37">
        <v>8</v>
      </c>
      <c r="E11" s="20">
        <f t="shared" si="0"/>
        <v>-1</v>
      </c>
    </row>
    <row r="12" spans="2:5" x14ac:dyDescent="0.45">
      <c r="B12" s="35" t="s">
        <v>11</v>
      </c>
      <c r="C12" s="36">
        <v>10</v>
      </c>
      <c r="D12" s="37">
        <v>11</v>
      </c>
      <c r="E12" s="20">
        <f t="shared" si="0"/>
        <v>1</v>
      </c>
    </row>
    <row r="13" spans="2:5" x14ac:dyDescent="0.45">
      <c r="B13" s="35" t="s">
        <v>13</v>
      </c>
      <c r="C13" s="36">
        <v>11</v>
      </c>
      <c r="D13" s="37">
        <v>14</v>
      </c>
      <c r="E13" s="20">
        <f t="shared" si="0"/>
        <v>3</v>
      </c>
    </row>
    <row r="14" spans="2:5" x14ac:dyDescent="0.45">
      <c r="B14" s="35" t="s">
        <v>28</v>
      </c>
      <c r="C14" s="36">
        <v>12</v>
      </c>
      <c r="D14" s="37">
        <v>30</v>
      </c>
      <c r="E14" s="20">
        <f t="shared" si="0"/>
        <v>18</v>
      </c>
    </row>
    <row r="15" spans="2:5" x14ac:dyDescent="0.45">
      <c r="B15" s="35" t="s">
        <v>14</v>
      </c>
      <c r="C15" s="36">
        <v>13</v>
      </c>
      <c r="D15" s="37">
        <v>15</v>
      </c>
      <c r="E15" s="20">
        <f t="shared" si="0"/>
        <v>2</v>
      </c>
    </row>
    <row r="16" spans="2:5" x14ac:dyDescent="0.45">
      <c r="B16" s="35" t="s">
        <v>21</v>
      </c>
      <c r="C16" s="36">
        <v>14</v>
      </c>
      <c r="D16" s="37">
        <v>22</v>
      </c>
      <c r="E16" s="20">
        <f t="shared" si="0"/>
        <v>8</v>
      </c>
    </row>
    <row r="17" spans="2:5" ht="14.65" thickBot="1" x14ac:dyDescent="0.5">
      <c r="B17" s="38" t="s">
        <v>16</v>
      </c>
      <c r="C17" s="39">
        <v>15</v>
      </c>
      <c r="D17" s="40">
        <v>17</v>
      </c>
      <c r="E17" s="20">
        <f t="shared" si="0"/>
        <v>2</v>
      </c>
    </row>
    <row r="18" spans="2:5" x14ac:dyDescent="0.45">
      <c r="B18" s="22" t="s">
        <v>12</v>
      </c>
      <c r="C18" s="23">
        <v>16</v>
      </c>
      <c r="D18" s="24">
        <v>13</v>
      </c>
      <c r="E18" s="20">
        <f t="shared" si="0"/>
        <v>-3</v>
      </c>
    </row>
    <row r="19" spans="2:5" x14ac:dyDescent="0.45">
      <c r="B19" s="25" t="s">
        <v>8</v>
      </c>
      <c r="C19" s="26">
        <v>17</v>
      </c>
      <c r="D19" s="27">
        <v>9</v>
      </c>
      <c r="E19" s="20">
        <f t="shared" si="0"/>
        <v>-8</v>
      </c>
    </row>
    <row r="20" spans="2:5" x14ac:dyDescent="0.45">
      <c r="B20" s="25" t="s">
        <v>15</v>
      </c>
      <c r="C20" s="26">
        <v>18</v>
      </c>
      <c r="D20" s="27">
        <v>16</v>
      </c>
      <c r="E20" s="20">
        <f t="shared" si="0"/>
        <v>-2</v>
      </c>
    </row>
    <row r="21" spans="2:5" x14ac:dyDescent="0.45">
      <c r="B21" s="25" t="s">
        <v>10</v>
      </c>
      <c r="C21" s="26">
        <v>19</v>
      </c>
      <c r="D21" s="27">
        <v>11</v>
      </c>
      <c r="E21" s="20">
        <f t="shared" si="0"/>
        <v>-8</v>
      </c>
    </row>
    <row r="22" spans="2:5" x14ac:dyDescent="0.45">
      <c r="B22" s="25" t="s">
        <v>20</v>
      </c>
      <c r="C22" s="26">
        <v>20</v>
      </c>
      <c r="D22" s="27">
        <v>21</v>
      </c>
      <c r="E22" s="20">
        <f t="shared" si="0"/>
        <v>1</v>
      </c>
    </row>
    <row r="23" spans="2:5" x14ac:dyDescent="0.45">
      <c r="B23" s="25" t="s">
        <v>73</v>
      </c>
      <c r="C23" s="26">
        <v>21</v>
      </c>
      <c r="D23" s="27">
        <v>74</v>
      </c>
      <c r="E23" s="20">
        <f t="shared" si="0"/>
        <v>53</v>
      </c>
    </row>
    <row r="24" spans="2:5" x14ac:dyDescent="0.45">
      <c r="B24" s="25" t="s">
        <v>19</v>
      </c>
      <c r="C24" s="26">
        <v>22</v>
      </c>
      <c r="D24" s="27">
        <v>20</v>
      </c>
      <c r="E24" s="20">
        <f t="shared" si="0"/>
        <v>-2</v>
      </c>
    </row>
    <row r="25" spans="2:5" x14ac:dyDescent="0.45">
      <c r="B25" s="25" t="s">
        <v>36</v>
      </c>
      <c r="C25" s="26">
        <v>23</v>
      </c>
      <c r="D25" s="27">
        <v>38</v>
      </c>
      <c r="E25" s="20">
        <f t="shared" si="0"/>
        <v>15</v>
      </c>
    </row>
    <row r="26" spans="2:5" x14ac:dyDescent="0.45">
      <c r="B26" s="25" t="s">
        <v>18</v>
      </c>
      <c r="C26" s="26">
        <v>24</v>
      </c>
      <c r="D26" s="27">
        <v>19</v>
      </c>
      <c r="E26" s="20">
        <f t="shared" si="0"/>
        <v>-5</v>
      </c>
    </row>
    <row r="27" spans="2:5" x14ac:dyDescent="0.45">
      <c r="B27" s="25" t="s">
        <v>55</v>
      </c>
      <c r="C27" s="26">
        <v>25</v>
      </c>
      <c r="D27" s="27">
        <v>56</v>
      </c>
      <c r="E27" s="20">
        <f t="shared" si="0"/>
        <v>31</v>
      </c>
    </row>
    <row r="28" spans="2:5" x14ac:dyDescent="0.45">
      <c r="B28" s="25" t="s">
        <v>34</v>
      </c>
      <c r="C28" s="26">
        <v>26</v>
      </c>
      <c r="D28" s="27">
        <v>35</v>
      </c>
      <c r="E28" s="20">
        <f t="shared" si="0"/>
        <v>9</v>
      </c>
    </row>
    <row r="29" spans="2:5" x14ac:dyDescent="0.45">
      <c r="B29" s="25" t="s">
        <v>53</v>
      </c>
      <c r="C29" s="26">
        <v>27</v>
      </c>
      <c r="D29" s="27">
        <v>54</v>
      </c>
      <c r="E29" s="20">
        <f t="shared" si="0"/>
        <v>27</v>
      </c>
    </row>
    <row r="30" spans="2:5" x14ac:dyDescent="0.45">
      <c r="B30" s="25" t="s">
        <v>25</v>
      </c>
      <c r="C30" s="26">
        <v>28</v>
      </c>
      <c r="D30" s="27">
        <v>27</v>
      </c>
      <c r="E30" s="20">
        <f t="shared" si="0"/>
        <v>-1</v>
      </c>
    </row>
    <row r="31" spans="2:5" x14ac:dyDescent="0.45">
      <c r="B31" s="25" t="s">
        <v>27</v>
      </c>
      <c r="C31" s="26">
        <v>29</v>
      </c>
      <c r="D31" s="27">
        <v>29</v>
      </c>
      <c r="E31" s="20">
        <f t="shared" si="0"/>
        <v>0</v>
      </c>
    </row>
    <row r="32" spans="2:5" x14ac:dyDescent="0.45">
      <c r="B32" s="25" t="s">
        <v>170</v>
      </c>
      <c r="C32" s="26">
        <v>30</v>
      </c>
      <c r="D32" s="27">
        <v>25</v>
      </c>
      <c r="E32" s="20">
        <f t="shared" si="0"/>
        <v>-5</v>
      </c>
    </row>
    <row r="33" spans="2:5" x14ac:dyDescent="0.45">
      <c r="B33" s="25" t="s">
        <v>33</v>
      </c>
      <c r="C33" s="26">
        <v>31</v>
      </c>
      <c r="D33" s="27">
        <v>35</v>
      </c>
      <c r="E33" s="20">
        <f t="shared" si="0"/>
        <v>4</v>
      </c>
    </row>
    <row r="34" spans="2:5" x14ac:dyDescent="0.45">
      <c r="B34" s="25" t="s">
        <v>38</v>
      </c>
      <c r="C34" s="26">
        <v>32</v>
      </c>
      <c r="D34" s="27">
        <v>40</v>
      </c>
      <c r="E34" s="20">
        <f t="shared" si="0"/>
        <v>8</v>
      </c>
    </row>
    <row r="35" spans="2:5" x14ac:dyDescent="0.45">
      <c r="B35" s="25" t="s">
        <v>38</v>
      </c>
      <c r="C35" s="26">
        <v>32</v>
      </c>
      <c r="D35" s="27">
        <v>40</v>
      </c>
      <c r="E35" s="20">
        <f t="shared" si="0"/>
        <v>8</v>
      </c>
    </row>
    <row r="36" spans="2:5" x14ac:dyDescent="0.45">
      <c r="B36" s="25" t="s">
        <v>22</v>
      </c>
      <c r="C36" s="26">
        <v>33</v>
      </c>
      <c r="D36" s="27">
        <v>22</v>
      </c>
      <c r="E36" s="20">
        <f t="shared" si="0"/>
        <v>-11</v>
      </c>
    </row>
    <row r="37" spans="2:5" x14ac:dyDescent="0.45">
      <c r="B37" s="25" t="s">
        <v>30</v>
      </c>
      <c r="C37" s="26">
        <v>34</v>
      </c>
      <c r="D37" s="27">
        <v>32</v>
      </c>
      <c r="E37" s="20">
        <f t="shared" si="0"/>
        <v>-2</v>
      </c>
    </row>
    <row r="38" spans="2:5" x14ac:dyDescent="0.45">
      <c r="B38" s="25" t="s">
        <v>66</v>
      </c>
      <c r="C38" s="26">
        <v>35</v>
      </c>
      <c r="D38" s="27">
        <v>67</v>
      </c>
      <c r="E38" s="20">
        <f t="shared" si="0"/>
        <v>32</v>
      </c>
    </row>
    <row r="39" spans="2:5" x14ac:dyDescent="0.45">
      <c r="B39" s="25" t="s">
        <v>17</v>
      </c>
      <c r="C39" s="26">
        <v>36</v>
      </c>
      <c r="D39" s="27">
        <v>18</v>
      </c>
      <c r="E39" s="20">
        <f t="shared" si="0"/>
        <v>-18</v>
      </c>
    </row>
    <row r="40" spans="2:5" x14ac:dyDescent="0.45">
      <c r="B40" s="25" t="s">
        <v>32</v>
      </c>
      <c r="C40" s="26">
        <v>37</v>
      </c>
      <c r="D40" s="27">
        <v>34</v>
      </c>
      <c r="E40" s="20">
        <f t="shared" si="0"/>
        <v>-3</v>
      </c>
    </row>
    <row r="41" spans="2:5" x14ac:dyDescent="0.45">
      <c r="B41" s="25" t="s">
        <v>24</v>
      </c>
      <c r="C41" s="26">
        <v>38</v>
      </c>
      <c r="D41" s="27">
        <v>26</v>
      </c>
      <c r="E41" s="20">
        <f t="shared" si="0"/>
        <v>-12</v>
      </c>
    </row>
    <row r="42" spans="2:5" x14ac:dyDescent="0.45">
      <c r="B42" s="25" t="s">
        <v>31</v>
      </c>
      <c r="C42" s="26">
        <v>39</v>
      </c>
      <c r="D42" s="27">
        <v>33</v>
      </c>
      <c r="E42" s="20">
        <f t="shared" si="0"/>
        <v>-6</v>
      </c>
    </row>
    <row r="43" spans="2:5" x14ac:dyDescent="0.45">
      <c r="B43" s="25" t="s">
        <v>40</v>
      </c>
      <c r="C43" s="26">
        <v>39</v>
      </c>
      <c r="D43" s="27">
        <v>42</v>
      </c>
      <c r="E43" s="20">
        <f t="shared" si="0"/>
        <v>3</v>
      </c>
    </row>
    <row r="44" spans="2:5" x14ac:dyDescent="0.45">
      <c r="B44" s="25" t="s">
        <v>35</v>
      </c>
      <c r="C44" s="26">
        <v>41</v>
      </c>
      <c r="D44" s="27">
        <v>37</v>
      </c>
      <c r="E44" s="20">
        <f t="shared" si="0"/>
        <v>-4</v>
      </c>
    </row>
    <row r="45" spans="2:5" x14ac:dyDescent="0.45">
      <c r="B45" s="25" t="s">
        <v>62</v>
      </c>
      <c r="C45" s="26">
        <v>42</v>
      </c>
      <c r="D45" s="27">
        <v>63</v>
      </c>
      <c r="E45" s="20">
        <f t="shared" si="0"/>
        <v>21</v>
      </c>
    </row>
    <row r="46" spans="2:5" x14ac:dyDescent="0.45">
      <c r="B46" s="25" t="s">
        <v>29</v>
      </c>
      <c r="C46" s="26">
        <v>43</v>
      </c>
      <c r="D46" s="27">
        <v>31</v>
      </c>
      <c r="E46" s="20">
        <f t="shared" si="0"/>
        <v>-12</v>
      </c>
    </row>
    <row r="47" spans="2:5" x14ac:dyDescent="0.45">
      <c r="B47" s="25" t="s">
        <v>26</v>
      </c>
      <c r="C47" s="26">
        <v>44</v>
      </c>
      <c r="D47" s="27">
        <v>28</v>
      </c>
      <c r="E47" s="20">
        <f t="shared" si="0"/>
        <v>-16</v>
      </c>
    </row>
    <row r="48" spans="2:5" x14ac:dyDescent="0.45">
      <c r="B48" s="25" t="s">
        <v>41</v>
      </c>
      <c r="C48" s="26">
        <v>45</v>
      </c>
      <c r="D48" s="27">
        <v>43</v>
      </c>
      <c r="E48" s="20">
        <f t="shared" si="0"/>
        <v>-2</v>
      </c>
    </row>
    <row r="49" spans="1:5" x14ac:dyDescent="0.45">
      <c r="B49" s="25" t="s">
        <v>37</v>
      </c>
      <c r="C49" s="26">
        <v>46</v>
      </c>
      <c r="D49" s="27">
        <v>39</v>
      </c>
      <c r="E49" s="20">
        <f t="shared" si="0"/>
        <v>-7</v>
      </c>
    </row>
    <row r="50" spans="1:5" x14ac:dyDescent="0.45">
      <c r="B50" s="25" t="s">
        <v>57</v>
      </c>
      <c r="C50" s="26">
        <v>47</v>
      </c>
      <c r="D50" s="27">
        <v>58</v>
      </c>
      <c r="E50" s="20">
        <f t="shared" si="0"/>
        <v>11</v>
      </c>
    </row>
    <row r="51" spans="1:5" x14ac:dyDescent="0.45">
      <c r="B51" s="25" t="s">
        <v>43</v>
      </c>
      <c r="C51" s="26">
        <v>48</v>
      </c>
      <c r="D51" s="27">
        <v>45</v>
      </c>
      <c r="E51" s="20">
        <f t="shared" si="0"/>
        <v>-3</v>
      </c>
    </row>
    <row r="52" spans="1:5" x14ac:dyDescent="0.45">
      <c r="A52" s="2" t="s">
        <v>47</v>
      </c>
      <c r="B52" s="25" t="s">
        <v>42</v>
      </c>
      <c r="C52" s="26">
        <v>49</v>
      </c>
      <c r="D52" s="27">
        <v>44</v>
      </c>
      <c r="E52" s="20">
        <f t="shared" si="0"/>
        <v>-5</v>
      </c>
    </row>
    <row r="53" spans="1:5" x14ac:dyDescent="0.45">
      <c r="B53" s="25" t="s">
        <v>45</v>
      </c>
      <c r="C53" s="26">
        <v>50</v>
      </c>
      <c r="D53" s="27">
        <v>47</v>
      </c>
      <c r="E53" s="20">
        <f t="shared" si="0"/>
        <v>-3</v>
      </c>
    </row>
    <row r="54" spans="1:5" x14ac:dyDescent="0.45">
      <c r="B54" s="25" t="s">
        <v>39</v>
      </c>
      <c r="C54" s="26">
        <v>51</v>
      </c>
      <c r="D54" s="27">
        <v>41</v>
      </c>
      <c r="E54" s="20">
        <f t="shared" si="0"/>
        <v>-10</v>
      </c>
    </row>
    <row r="55" spans="1:5" x14ac:dyDescent="0.45">
      <c r="B55" s="25" t="s">
        <v>64</v>
      </c>
      <c r="C55" s="26">
        <v>52</v>
      </c>
      <c r="D55" s="27">
        <v>65</v>
      </c>
      <c r="E55" s="20">
        <f t="shared" si="0"/>
        <v>13</v>
      </c>
    </row>
    <row r="56" spans="1:5" x14ac:dyDescent="0.45">
      <c r="B56" s="25" t="s">
        <v>50</v>
      </c>
      <c r="C56" s="26">
        <v>53</v>
      </c>
      <c r="D56" s="27">
        <v>51</v>
      </c>
      <c r="E56" s="20">
        <f t="shared" si="0"/>
        <v>-2</v>
      </c>
    </row>
    <row r="57" spans="1:5" x14ac:dyDescent="0.45">
      <c r="B57" s="25" t="s">
        <v>56</v>
      </c>
      <c r="C57" s="26">
        <v>54</v>
      </c>
      <c r="D57" s="27">
        <v>57</v>
      </c>
      <c r="E57" s="20">
        <f t="shared" si="0"/>
        <v>3</v>
      </c>
    </row>
    <row r="58" spans="1:5" x14ac:dyDescent="0.45">
      <c r="B58" s="25" t="s">
        <v>48</v>
      </c>
      <c r="C58" s="26">
        <v>55</v>
      </c>
      <c r="D58" s="27">
        <v>49</v>
      </c>
      <c r="E58" s="20">
        <f t="shared" si="0"/>
        <v>-6</v>
      </c>
    </row>
    <row r="59" spans="1:5" x14ac:dyDescent="0.45">
      <c r="B59" s="25" t="s">
        <v>72</v>
      </c>
      <c r="C59" s="26">
        <v>56</v>
      </c>
      <c r="D59" s="27">
        <v>73</v>
      </c>
      <c r="E59" s="20">
        <f t="shared" si="0"/>
        <v>17</v>
      </c>
    </row>
    <row r="60" spans="1:5" x14ac:dyDescent="0.45">
      <c r="B60" s="25" t="s">
        <v>74</v>
      </c>
      <c r="C60" s="26">
        <v>57</v>
      </c>
      <c r="D60" s="27">
        <v>75</v>
      </c>
      <c r="E60" s="20">
        <f t="shared" si="0"/>
        <v>18</v>
      </c>
    </row>
    <row r="61" spans="1:5" x14ac:dyDescent="0.45">
      <c r="B61" s="25" t="s">
        <v>44</v>
      </c>
      <c r="C61" s="26">
        <v>58</v>
      </c>
      <c r="D61" s="27">
        <v>46</v>
      </c>
      <c r="E61" s="20">
        <f t="shared" si="0"/>
        <v>-12</v>
      </c>
    </row>
    <row r="62" spans="1:5" x14ac:dyDescent="0.45">
      <c r="B62" s="25" t="s">
        <v>67</v>
      </c>
      <c r="C62" s="26">
        <v>59</v>
      </c>
      <c r="D62" s="27">
        <v>68</v>
      </c>
      <c r="E62" s="20">
        <f t="shared" si="0"/>
        <v>9</v>
      </c>
    </row>
    <row r="63" spans="1:5" x14ac:dyDescent="0.45">
      <c r="B63" s="25" t="s">
        <v>61</v>
      </c>
      <c r="C63" s="26">
        <v>60</v>
      </c>
      <c r="D63" s="27">
        <v>62</v>
      </c>
      <c r="E63" s="20">
        <f t="shared" si="0"/>
        <v>2</v>
      </c>
    </row>
    <row r="64" spans="1:5" x14ac:dyDescent="0.45">
      <c r="B64" s="25" t="s">
        <v>51</v>
      </c>
      <c r="C64" s="26">
        <v>61</v>
      </c>
      <c r="D64" s="27">
        <v>52</v>
      </c>
      <c r="E64" s="20">
        <f t="shared" si="0"/>
        <v>-9</v>
      </c>
    </row>
    <row r="65" spans="2:5" x14ac:dyDescent="0.45">
      <c r="B65" s="25" t="s">
        <v>49</v>
      </c>
      <c r="C65" s="26">
        <v>62</v>
      </c>
      <c r="D65" s="27">
        <v>50</v>
      </c>
      <c r="E65" s="20">
        <f t="shared" si="0"/>
        <v>-12</v>
      </c>
    </row>
    <row r="66" spans="2:5" x14ac:dyDescent="0.45">
      <c r="B66" s="25" t="s">
        <v>59</v>
      </c>
      <c r="C66" s="26">
        <v>63</v>
      </c>
      <c r="D66" s="27">
        <v>60</v>
      </c>
      <c r="E66" s="20">
        <f t="shared" si="0"/>
        <v>-3</v>
      </c>
    </row>
    <row r="67" spans="2:5" x14ac:dyDescent="0.45">
      <c r="B67" s="25" t="s">
        <v>52</v>
      </c>
      <c r="C67" s="26">
        <v>64</v>
      </c>
      <c r="D67" s="27">
        <v>53</v>
      </c>
      <c r="E67" s="20">
        <f t="shared" si="0"/>
        <v>-11</v>
      </c>
    </row>
    <row r="68" spans="2:5" x14ac:dyDescent="0.45">
      <c r="B68" s="25" t="s">
        <v>46</v>
      </c>
      <c r="C68" s="26">
        <v>65</v>
      </c>
      <c r="D68" s="27">
        <v>48</v>
      </c>
      <c r="E68" s="20">
        <f t="shared" ref="E68:E126" si="1">D68-C68</f>
        <v>-17</v>
      </c>
    </row>
    <row r="69" spans="2:5" x14ac:dyDescent="0.45">
      <c r="B69" s="25" t="s">
        <v>83</v>
      </c>
      <c r="C69" s="26">
        <v>66</v>
      </c>
      <c r="D69" s="27">
        <v>84</v>
      </c>
      <c r="E69" s="20">
        <f t="shared" si="1"/>
        <v>18</v>
      </c>
    </row>
    <row r="70" spans="2:5" x14ac:dyDescent="0.45">
      <c r="B70" s="25" t="s">
        <v>58</v>
      </c>
      <c r="C70" s="26">
        <v>67</v>
      </c>
      <c r="D70" s="27">
        <v>59</v>
      </c>
      <c r="E70" s="20">
        <f t="shared" si="1"/>
        <v>-8</v>
      </c>
    </row>
    <row r="71" spans="2:5" x14ac:dyDescent="0.45">
      <c r="B71" s="25" t="s">
        <v>69</v>
      </c>
      <c r="C71" s="26">
        <v>68</v>
      </c>
      <c r="D71" s="27">
        <v>70</v>
      </c>
      <c r="E71" s="20">
        <f t="shared" si="1"/>
        <v>2</v>
      </c>
    </row>
    <row r="72" spans="2:5" x14ac:dyDescent="0.45">
      <c r="B72" s="25" t="s">
        <v>60</v>
      </c>
      <c r="C72" s="26">
        <v>69</v>
      </c>
      <c r="D72" s="27">
        <v>61</v>
      </c>
      <c r="E72" s="20">
        <f t="shared" si="1"/>
        <v>-8</v>
      </c>
    </row>
    <row r="73" spans="2:5" x14ac:dyDescent="0.45">
      <c r="B73" s="25" t="s">
        <v>54</v>
      </c>
      <c r="C73" s="26">
        <v>70</v>
      </c>
      <c r="D73" s="27">
        <v>55</v>
      </c>
      <c r="E73" s="20">
        <f t="shared" si="1"/>
        <v>-15</v>
      </c>
    </row>
    <row r="74" spans="2:5" x14ac:dyDescent="0.45">
      <c r="B74" s="25" t="s">
        <v>63</v>
      </c>
      <c r="C74" s="26">
        <v>70</v>
      </c>
      <c r="D74" s="27">
        <v>64</v>
      </c>
      <c r="E74" s="20">
        <f t="shared" si="1"/>
        <v>-6</v>
      </c>
    </row>
    <row r="75" spans="2:5" x14ac:dyDescent="0.45">
      <c r="B75" s="25" t="s">
        <v>97</v>
      </c>
      <c r="C75" s="26">
        <v>72</v>
      </c>
      <c r="D75" s="27">
        <v>98</v>
      </c>
      <c r="E75" s="20">
        <f t="shared" si="1"/>
        <v>26</v>
      </c>
    </row>
    <row r="76" spans="2:5" x14ac:dyDescent="0.45">
      <c r="B76" s="25" t="s">
        <v>81</v>
      </c>
      <c r="C76" s="26">
        <v>73</v>
      </c>
      <c r="D76" s="27">
        <v>82</v>
      </c>
      <c r="E76" s="20">
        <f t="shared" si="1"/>
        <v>9</v>
      </c>
    </row>
    <row r="77" spans="2:5" x14ac:dyDescent="0.45">
      <c r="B77" s="25" t="s">
        <v>71</v>
      </c>
      <c r="C77" s="26">
        <v>74</v>
      </c>
      <c r="D77" s="27">
        <v>72</v>
      </c>
      <c r="E77" s="20">
        <f t="shared" si="1"/>
        <v>-2</v>
      </c>
    </row>
    <row r="78" spans="2:5" x14ac:dyDescent="0.45">
      <c r="B78" s="25" t="s">
        <v>82</v>
      </c>
      <c r="C78" s="26">
        <v>75</v>
      </c>
      <c r="D78" s="27">
        <v>83</v>
      </c>
      <c r="E78" s="20">
        <f t="shared" si="1"/>
        <v>8</v>
      </c>
    </row>
    <row r="79" spans="2:5" x14ac:dyDescent="0.45">
      <c r="B79" s="25" t="s">
        <v>75</v>
      </c>
      <c r="C79" s="26">
        <v>76</v>
      </c>
      <c r="D79" s="27">
        <v>76</v>
      </c>
      <c r="E79" s="20">
        <f t="shared" si="1"/>
        <v>0</v>
      </c>
    </row>
    <row r="80" spans="2:5" x14ac:dyDescent="0.45">
      <c r="B80" s="25" t="s">
        <v>79</v>
      </c>
      <c r="C80" s="26">
        <v>77</v>
      </c>
      <c r="D80" s="27">
        <v>80</v>
      </c>
      <c r="E80" s="20">
        <f t="shared" si="1"/>
        <v>3</v>
      </c>
    </row>
    <row r="81" spans="2:5" x14ac:dyDescent="0.45">
      <c r="B81" s="25" t="s">
        <v>80</v>
      </c>
      <c r="C81" s="26">
        <v>78</v>
      </c>
      <c r="D81" s="27">
        <v>81</v>
      </c>
      <c r="E81" s="20">
        <f t="shared" si="1"/>
        <v>3</v>
      </c>
    </row>
    <row r="82" spans="2:5" x14ac:dyDescent="0.45">
      <c r="B82" s="25" t="s">
        <v>65</v>
      </c>
      <c r="C82" s="26">
        <v>79</v>
      </c>
      <c r="D82" s="27">
        <v>66</v>
      </c>
      <c r="E82" s="20">
        <f t="shared" si="1"/>
        <v>-13</v>
      </c>
    </row>
    <row r="83" spans="2:5" x14ac:dyDescent="0.45">
      <c r="B83" s="25" t="s">
        <v>70</v>
      </c>
      <c r="C83" s="26">
        <v>80</v>
      </c>
      <c r="D83" s="27">
        <v>71</v>
      </c>
      <c r="E83" s="20">
        <f t="shared" si="1"/>
        <v>-9</v>
      </c>
    </row>
    <row r="84" spans="2:5" x14ac:dyDescent="0.45">
      <c r="B84" s="25" t="s">
        <v>68</v>
      </c>
      <c r="C84" s="26">
        <v>81</v>
      </c>
      <c r="D84" s="27">
        <v>69</v>
      </c>
      <c r="E84" s="20">
        <f t="shared" si="1"/>
        <v>-12</v>
      </c>
    </row>
    <row r="85" spans="2:5" x14ac:dyDescent="0.45">
      <c r="B85" s="25" t="s">
        <v>76</v>
      </c>
      <c r="C85" s="26">
        <v>82</v>
      </c>
      <c r="D85" s="27">
        <v>77</v>
      </c>
      <c r="E85" s="20">
        <f t="shared" si="1"/>
        <v>-5</v>
      </c>
    </row>
    <row r="86" spans="2:5" x14ac:dyDescent="0.45">
      <c r="B86" s="25" t="s">
        <v>23</v>
      </c>
      <c r="C86" s="26">
        <v>83</v>
      </c>
      <c r="D86" s="27">
        <v>24</v>
      </c>
      <c r="E86" s="20">
        <f t="shared" si="1"/>
        <v>-59</v>
      </c>
    </row>
    <row r="87" spans="2:5" x14ac:dyDescent="0.45">
      <c r="B87" s="25" t="s">
        <v>78</v>
      </c>
      <c r="C87" s="26">
        <v>84</v>
      </c>
      <c r="D87" s="27">
        <v>78</v>
      </c>
      <c r="E87" s="20">
        <f t="shared" si="1"/>
        <v>-6</v>
      </c>
    </row>
    <row r="88" spans="2:5" x14ac:dyDescent="0.45">
      <c r="B88" s="25" t="s">
        <v>87</v>
      </c>
      <c r="C88" s="26">
        <v>85</v>
      </c>
      <c r="D88" s="27">
        <v>88</v>
      </c>
      <c r="E88" s="20">
        <f t="shared" si="1"/>
        <v>3</v>
      </c>
    </row>
    <row r="89" spans="2:5" x14ac:dyDescent="0.45">
      <c r="B89" s="25" t="s">
        <v>92</v>
      </c>
      <c r="C89" s="26">
        <v>86</v>
      </c>
      <c r="D89" s="27">
        <v>93</v>
      </c>
      <c r="E89" s="20">
        <f t="shared" si="1"/>
        <v>7</v>
      </c>
    </row>
    <row r="90" spans="2:5" x14ac:dyDescent="0.45">
      <c r="B90" s="25" t="s">
        <v>120</v>
      </c>
      <c r="C90" s="26">
        <v>87</v>
      </c>
      <c r="D90" s="27">
        <v>121</v>
      </c>
      <c r="E90" s="20">
        <f t="shared" si="1"/>
        <v>34</v>
      </c>
    </row>
    <row r="91" spans="2:5" x14ac:dyDescent="0.45">
      <c r="B91" s="25" t="s">
        <v>86</v>
      </c>
      <c r="C91" s="26">
        <v>88</v>
      </c>
      <c r="D91" s="27">
        <v>87</v>
      </c>
      <c r="E91" s="20">
        <f t="shared" si="1"/>
        <v>-1</v>
      </c>
    </row>
    <row r="92" spans="2:5" x14ac:dyDescent="0.45">
      <c r="B92" s="25" t="s">
        <v>85</v>
      </c>
      <c r="C92" s="26">
        <v>89</v>
      </c>
      <c r="D92" s="27">
        <v>86</v>
      </c>
      <c r="E92" s="20">
        <f t="shared" si="1"/>
        <v>-3</v>
      </c>
    </row>
    <row r="93" spans="2:5" x14ac:dyDescent="0.45">
      <c r="B93" s="25" t="s">
        <v>90</v>
      </c>
      <c r="C93" s="26">
        <v>90</v>
      </c>
      <c r="D93" s="27">
        <v>91</v>
      </c>
      <c r="E93" s="20">
        <f t="shared" si="1"/>
        <v>1</v>
      </c>
    </row>
    <row r="94" spans="2:5" x14ac:dyDescent="0.45">
      <c r="B94" s="25" t="s">
        <v>106</v>
      </c>
      <c r="C94" s="26">
        <v>91</v>
      </c>
      <c r="D94" s="27">
        <v>107</v>
      </c>
      <c r="E94" s="20">
        <f t="shared" si="1"/>
        <v>16</v>
      </c>
    </row>
    <row r="95" spans="2:5" x14ac:dyDescent="0.45">
      <c r="B95" s="25" t="s">
        <v>88</v>
      </c>
      <c r="C95" s="26">
        <v>92</v>
      </c>
      <c r="D95" s="27">
        <v>89</v>
      </c>
      <c r="E95" s="20">
        <f t="shared" si="1"/>
        <v>-3</v>
      </c>
    </row>
    <row r="96" spans="2:5" x14ac:dyDescent="0.45">
      <c r="B96" s="25" t="s">
        <v>101</v>
      </c>
      <c r="C96" s="26">
        <v>93</v>
      </c>
      <c r="D96" s="27">
        <v>102</v>
      </c>
      <c r="E96" s="20">
        <f t="shared" si="1"/>
        <v>9</v>
      </c>
    </row>
    <row r="97" spans="2:5" x14ac:dyDescent="0.45">
      <c r="B97" s="25" t="s">
        <v>95</v>
      </c>
      <c r="C97" s="26">
        <v>94</v>
      </c>
      <c r="D97" s="27">
        <v>96</v>
      </c>
      <c r="E97" s="20">
        <f t="shared" si="1"/>
        <v>2</v>
      </c>
    </row>
    <row r="98" spans="2:5" x14ac:dyDescent="0.45">
      <c r="B98" s="25" t="s">
        <v>89</v>
      </c>
      <c r="C98" s="26">
        <v>95</v>
      </c>
      <c r="D98" s="27">
        <v>90</v>
      </c>
      <c r="E98" s="20">
        <f t="shared" si="1"/>
        <v>-5</v>
      </c>
    </row>
    <row r="99" spans="2:5" x14ac:dyDescent="0.45">
      <c r="B99" s="25" t="s">
        <v>91</v>
      </c>
      <c r="C99" s="26">
        <v>96</v>
      </c>
      <c r="D99" s="27">
        <v>92</v>
      </c>
      <c r="E99" s="20">
        <f t="shared" si="1"/>
        <v>-4</v>
      </c>
    </row>
    <row r="100" spans="2:5" x14ac:dyDescent="0.45">
      <c r="B100" s="25" t="s">
        <v>93</v>
      </c>
      <c r="C100" s="26">
        <v>96</v>
      </c>
      <c r="D100" s="27">
        <v>94</v>
      </c>
      <c r="E100" s="20">
        <f t="shared" si="1"/>
        <v>-2</v>
      </c>
    </row>
    <row r="101" spans="2:5" x14ac:dyDescent="0.45">
      <c r="B101" s="25" t="s">
        <v>94</v>
      </c>
      <c r="C101" s="26">
        <v>98</v>
      </c>
      <c r="D101" s="27">
        <v>95</v>
      </c>
      <c r="E101" s="20">
        <f t="shared" si="1"/>
        <v>-3</v>
      </c>
    </row>
    <row r="102" spans="2:5" x14ac:dyDescent="0.45">
      <c r="B102" s="25" t="s">
        <v>98</v>
      </c>
      <c r="C102" s="26">
        <v>99</v>
      </c>
      <c r="D102" s="27">
        <v>99</v>
      </c>
      <c r="E102" s="20">
        <f t="shared" si="1"/>
        <v>0</v>
      </c>
    </row>
    <row r="103" spans="2:5" x14ac:dyDescent="0.45">
      <c r="B103" s="25" t="s">
        <v>105</v>
      </c>
      <c r="C103" s="26">
        <v>100</v>
      </c>
      <c r="D103" s="27">
        <v>106</v>
      </c>
      <c r="E103" s="20">
        <f t="shared" si="1"/>
        <v>6</v>
      </c>
    </row>
    <row r="104" spans="2:5" x14ac:dyDescent="0.45">
      <c r="B104" s="25" t="s">
        <v>77</v>
      </c>
      <c r="C104" s="26">
        <v>101</v>
      </c>
      <c r="D104" s="27">
        <v>78</v>
      </c>
      <c r="E104" s="20">
        <f t="shared" si="1"/>
        <v>-23</v>
      </c>
    </row>
    <row r="105" spans="2:5" x14ac:dyDescent="0.45">
      <c r="B105" s="25" t="s">
        <v>100</v>
      </c>
      <c r="C105" s="26">
        <v>102</v>
      </c>
      <c r="D105" s="27">
        <v>101</v>
      </c>
      <c r="E105" s="20">
        <f t="shared" si="1"/>
        <v>-1</v>
      </c>
    </row>
    <row r="106" spans="2:5" x14ac:dyDescent="0.45">
      <c r="B106" s="25" t="s">
        <v>102</v>
      </c>
      <c r="C106" s="26">
        <v>103</v>
      </c>
      <c r="D106" s="27">
        <v>103</v>
      </c>
      <c r="E106" s="20">
        <f t="shared" si="1"/>
        <v>0</v>
      </c>
    </row>
    <row r="107" spans="2:5" x14ac:dyDescent="0.45">
      <c r="B107" s="25" t="s">
        <v>99</v>
      </c>
      <c r="C107" s="26">
        <v>104</v>
      </c>
      <c r="D107" s="27">
        <v>100</v>
      </c>
      <c r="E107" s="20">
        <f t="shared" si="1"/>
        <v>-4</v>
      </c>
    </row>
    <row r="108" spans="2:5" x14ac:dyDescent="0.45">
      <c r="B108" s="25" t="s">
        <v>114</v>
      </c>
      <c r="C108" s="26">
        <v>105</v>
      </c>
      <c r="D108" s="27">
        <v>115</v>
      </c>
      <c r="E108" s="20">
        <f t="shared" si="1"/>
        <v>10</v>
      </c>
    </row>
    <row r="109" spans="2:5" x14ac:dyDescent="0.45">
      <c r="B109" s="25" t="s">
        <v>104</v>
      </c>
      <c r="C109" s="26">
        <v>106</v>
      </c>
      <c r="D109" s="27">
        <v>105</v>
      </c>
      <c r="E109" s="20">
        <f t="shared" si="1"/>
        <v>-1</v>
      </c>
    </row>
    <row r="110" spans="2:5" x14ac:dyDescent="0.45">
      <c r="B110" s="25" t="s">
        <v>103</v>
      </c>
      <c r="C110" s="26">
        <v>107</v>
      </c>
      <c r="D110" s="27">
        <v>104</v>
      </c>
      <c r="E110" s="20">
        <f t="shared" si="1"/>
        <v>-3</v>
      </c>
    </row>
    <row r="111" spans="2:5" x14ac:dyDescent="0.45">
      <c r="B111" s="25" t="s">
        <v>107</v>
      </c>
      <c r="C111" s="26">
        <v>108</v>
      </c>
      <c r="D111" s="27">
        <v>108</v>
      </c>
      <c r="E111" s="20">
        <f t="shared" si="1"/>
        <v>0</v>
      </c>
    </row>
    <row r="112" spans="2:5" x14ac:dyDescent="0.45">
      <c r="B112" s="25" t="s">
        <v>108</v>
      </c>
      <c r="C112" s="26">
        <v>109</v>
      </c>
      <c r="D112" s="27">
        <v>109</v>
      </c>
      <c r="E112" s="20">
        <f t="shared" si="1"/>
        <v>0</v>
      </c>
    </row>
    <row r="113" spans="2:5" x14ac:dyDescent="0.45">
      <c r="B113" s="25" t="s">
        <v>116</v>
      </c>
      <c r="C113" s="26">
        <v>110</v>
      </c>
      <c r="D113" s="27">
        <v>117</v>
      </c>
      <c r="E113" s="20">
        <f t="shared" si="1"/>
        <v>7</v>
      </c>
    </row>
    <row r="114" spans="2:5" x14ac:dyDescent="0.45">
      <c r="B114" s="25" t="s">
        <v>84</v>
      </c>
      <c r="C114" s="26">
        <v>111</v>
      </c>
      <c r="D114" s="27">
        <v>85</v>
      </c>
      <c r="E114" s="20">
        <f t="shared" si="1"/>
        <v>-26</v>
      </c>
    </row>
    <row r="115" spans="2:5" x14ac:dyDescent="0.45">
      <c r="B115" s="25" t="s">
        <v>109</v>
      </c>
      <c r="C115" s="26">
        <v>112</v>
      </c>
      <c r="D115" s="27">
        <v>110</v>
      </c>
      <c r="E115" s="20">
        <f t="shared" si="1"/>
        <v>-2</v>
      </c>
    </row>
    <row r="116" spans="2:5" x14ac:dyDescent="0.45">
      <c r="B116" s="25" t="s">
        <v>110</v>
      </c>
      <c r="C116" s="26">
        <v>113</v>
      </c>
      <c r="D116" s="27">
        <v>111</v>
      </c>
      <c r="E116" s="20">
        <f t="shared" si="1"/>
        <v>-2</v>
      </c>
    </row>
    <row r="117" spans="2:5" x14ac:dyDescent="0.45">
      <c r="B117" s="25" t="s">
        <v>111</v>
      </c>
      <c r="C117" s="26">
        <v>114</v>
      </c>
      <c r="D117" s="27">
        <v>112</v>
      </c>
      <c r="E117" s="20">
        <f t="shared" si="1"/>
        <v>-2</v>
      </c>
    </row>
    <row r="118" spans="2:5" x14ac:dyDescent="0.45">
      <c r="B118" s="25" t="s">
        <v>96</v>
      </c>
      <c r="C118" s="26">
        <v>115</v>
      </c>
      <c r="D118" s="27">
        <v>97</v>
      </c>
      <c r="E118" s="20">
        <f t="shared" si="1"/>
        <v>-18</v>
      </c>
    </row>
    <row r="119" spans="2:5" x14ac:dyDescent="0.45">
      <c r="B119" s="25" t="s">
        <v>112</v>
      </c>
      <c r="C119" s="26">
        <v>116</v>
      </c>
      <c r="D119" s="27">
        <v>113</v>
      </c>
      <c r="E119" s="20">
        <f t="shared" si="1"/>
        <v>-3</v>
      </c>
    </row>
    <row r="120" spans="2:5" x14ac:dyDescent="0.45">
      <c r="B120" s="25" t="s">
        <v>113</v>
      </c>
      <c r="C120" s="26">
        <v>117</v>
      </c>
      <c r="D120" s="27">
        <v>114</v>
      </c>
      <c r="E120" s="20">
        <f t="shared" si="1"/>
        <v>-3</v>
      </c>
    </row>
    <row r="121" spans="2:5" x14ac:dyDescent="0.45">
      <c r="B121" s="25" t="s">
        <v>115</v>
      </c>
      <c r="C121" s="26">
        <v>118</v>
      </c>
      <c r="D121" s="27">
        <v>116</v>
      </c>
      <c r="E121" s="20">
        <f t="shared" si="1"/>
        <v>-2</v>
      </c>
    </row>
    <row r="122" spans="2:5" x14ac:dyDescent="0.45">
      <c r="B122" s="25" t="s">
        <v>117</v>
      </c>
      <c r="C122" s="26">
        <v>119</v>
      </c>
      <c r="D122" s="27">
        <v>118</v>
      </c>
      <c r="E122" s="20">
        <f t="shared" si="1"/>
        <v>-1</v>
      </c>
    </row>
    <row r="123" spans="2:5" x14ac:dyDescent="0.45">
      <c r="B123" s="25" t="s">
        <v>118</v>
      </c>
      <c r="C123" s="26">
        <v>120</v>
      </c>
      <c r="D123" s="27">
        <v>119</v>
      </c>
      <c r="E123" s="20">
        <f t="shared" si="1"/>
        <v>-1</v>
      </c>
    </row>
    <row r="124" spans="2:5" x14ac:dyDescent="0.45">
      <c r="B124" s="28" t="s">
        <v>119</v>
      </c>
      <c r="C124" s="26">
        <v>121</v>
      </c>
      <c r="D124" s="27">
        <v>120</v>
      </c>
      <c r="E124" s="20">
        <f t="shared" si="1"/>
        <v>-1</v>
      </c>
    </row>
    <row r="125" spans="2:5" x14ac:dyDescent="0.45">
      <c r="B125" s="28" t="s">
        <v>121</v>
      </c>
      <c r="C125" s="26">
        <v>122</v>
      </c>
      <c r="D125" s="27">
        <v>122</v>
      </c>
      <c r="E125" s="20">
        <f t="shared" si="1"/>
        <v>0</v>
      </c>
    </row>
    <row r="126" spans="2:5" ht="14.65" thickBot="1" x14ac:dyDescent="0.5">
      <c r="B126" s="29" t="s">
        <v>122</v>
      </c>
      <c r="C126" s="30">
        <v>123</v>
      </c>
      <c r="D126" s="31">
        <v>123</v>
      </c>
      <c r="E126" s="20">
        <f t="shared" si="1"/>
        <v>0</v>
      </c>
    </row>
  </sheetData>
  <autoFilter ref="A2:D126" xr:uid="{8F5A51C7-4BFD-419F-80E2-ADAA8A3AED4E}"/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H13" sqref="H13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123</v>
      </c>
      <c r="D2" s="17" t="s">
        <v>124</v>
      </c>
    </row>
    <row r="3" spans="2:5" ht="14.65" thickBot="1" x14ac:dyDescent="0.5">
      <c r="C3" s="17"/>
    </row>
    <row r="4" spans="2:5" ht="28.9" thickBot="1" x14ac:dyDescent="0.5">
      <c r="B4" s="4" t="s">
        <v>174</v>
      </c>
      <c r="C4" s="4" t="s">
        <v>175</v>
      </c>
      <c r="D4" s="5" t="s">
        <v>176</v>
      </c>
      <c r="E4" s="5" t="s">
        <v>177</v>
      </c>
    </row>
    <row r="5" spans="2:5" ht="14.45" customHeight="1" x14ac:dyDescent="0.45">
      <c r="B5" s="41" t="s">
        <v>125</v>
      </c>
      <c r="C5" s="44" t="s">
        <v>126</v>
      </c>
      <c r="D5" s="8" t="s">
        <v>127</v>
      </c>
      <c r="E5" s="8">
        <f>_xlfn.XLOOKUP(D5,'[1]Full range price proposal'!$B:$B,'[1]Full range price proposal'!$G:$G)</f>
        <v>20</v>
      </c>
    </row>
    <row r="6" spans="2:5" x14ac:dyDescent="0.45">
      <c r="B6" s="42"/>
      <c r="C6" s="45"/>
      <c r="D6" s="9" t="s">
        <v>128</v>
      </c>
      <c r="E6" s="9">
        <f>_xlfn.XLOOKUP(D6,'[1]Full range price proposal'!$B:$B,'[1]Full range price proposal'!$G:$G)</f>
        <v>20</v>
      </c>
    </row>
    <row r="7" spans="2:5" x14ac:dyDescent="0.45">
      <c r="B7" s="42"/>
      <c r="C7" s="45"/>
      <c r="D7" s="9" t="s">
        <v>129</v>
      </c>
      <c r="E7" s="9">
        <f>_xlfn.XLOOKUP(D7,'[1]Full range price proposal'!$B:$B,'[1]Full range price proposal'!$G:$G)</f>
        <v>210</v>
      </c>
    </row>
    <row r="8" spans="2:5" x14ac:dyDescent="0.45">
      <c r="B8" s="42"/>
      <c r="C8" s="46"/>
      <c r="D8" s="9" t="s">
        <v>130</v>
      </c>
      <c r="E8" s="9">
        <f>_xlfn.XLOOKUP(D8,'[1]Full range price proposal'!$B:$B,'[1]Full range price proposal'!$G:$G)</f>
        <v>1000</v>
      </c>
    </row>
    <row r="9" spans="2:5" x14ac:dyDescent="0.45">
      <c r="B9" s="42"/>
      <c r="C9" s="48" t="s">
        <v>131</v>
      </c>
      <c r="D9" s="10" t="s">
        <v>132</v>
      </c>
      <c r="E9" s="10">
        <f>_xlfn.XLOOKUP(D9,'[1]Full range price proposal'!$B:$B,'[1]Full range price proposal'!$G:$G)</f>
        <v>20</v>
      </c>
    </row>
    <row r="10" spans="2:5" x14ac:dyDescent="0.45">
      <c r="B10" s="42"/>
      <c r="C10" s="45"/>
      <c r="D10" s="10" t="s">
        <v>133</v>
      </c>
      <c r="E10" s="10">
        <f>_xlfn.XLOOKUP(D10,'[1]Full range price proposal'!$B:$B,'[1]Full range price proposal'!$G:$G)</f>
        <v>20</v>
      </c>
    </row>
    <row r="11" spans="2:5" x14ac:dyDescent="0.45">
      <c r="B11" s="42"/>
      <c r="C11" s="45"/>
      <c r="D11" s="10" t="s">
        <v>134</v>
      </c>
      <c r="E11" s="10">
        <f>_xlfn.XLOOKUP(D11,'[1]Full range price proposal'!$B:$B,'[1]Full range price proposal'!$G:$G)</f>
        <v>210</v>
      </c>
    </row>
    <row r="12" spans="2:5" x14ac:dyDescent="0.45">
      <c r="B12" s="42"/>
      <c r="C12" s="46"/>
      <c r="D12" s="10" t="s">
        <v>135</v>
      </c>
      <c r="E12" s="10">
        <f>_xlfn.XLOOKUP(D12,'[1]Full range price proposal'!$B:$B,'[1]Full range price proposal'!$G:$G)</f>
        <v>1000</v>
      </c>
    </row>
    <row r="13" spans="2:5" x14ac:dyDescent="0.45">
      <c r="B13" s="42"/>
      <c r="C13" s="48" t="s">
        <v>136</v>
      </c>
      <c r="D13" s="10" t="s">
        <v>137</v>
      </c>
      <c r="E13" s="10">
        <f>_xlfn.XLOOKUP(D13,'[1]Full range price proposal'!$B:$B,'[1]Full range price proposal'!$G:$G)</f>
        <v>20</v>
      </c>
    </row>
    <row r="14" spans="2:5" x14ac:dyDescent="0.45">
      <c r="B14" s="42"/>
      <c r="C14" s="45"/>
      <c r="D14" s="11" t="s">
        <v>138</v>
      </c>
      <c r="E14" s="11">
        <f>_xlfn.XLOOKUP(D14,'[1]Full range price proposal'!$B:$B,'[1]Full range price proposal'!$G:$G)</f>
        <v>20</v>
      </c>
    </row>
    <row r="15" spans="2:5" x14ac:dyDescent="0.45">
      <c r="B15" s="42"/>
      <c r="C15" s="45"/>
      <c r="D15" s="11" t="s">
        <v>139</v>
      </c>
      <c r="E15" s="11">
        <f>_xlfn.XLOOKUP(D15,'[1]Full range price proposal'!$B:$B,'[1]Full range price proposal'!$G:$G)</f>
        <v>210</v>
      </c>
    </row>
    <row r="16" spans="2:5" x14ac:dyDescent="0.45">
      <c r="B16" s="42"/>
      <c r="C16" s="46"/>
      <c r="D16" s="11" t="s">
        <v>140</v>
      </c>
      <c r="E16" s="11">
        <f>_xlfn.XLOOKUP(D16,'[1]Full range price proposal'!$B:$B,'[1]Full range price proposal'!$G:$G)</f>
        <v>1000</v>
      </c>
    </row>
    <row r="17" spans="2:5" x14ac:dyDescent="0.45">
      <c r="B17" s="42"/>
      <c r="C17" s="48" t="s">
        <v>141</v>
      </c>
      <c r="D17" s="10" t="s">
        <v>142</v>
      </c>
      <c r="E17" s="10">
        <f>_xlfn.XLOOKUP(D17,'[1]Full range price proposal'!$B:$B,'[1]Full range price proposal'!$G:$G)</f>
        <v>20</v>
      </c>
    </row>
    <row r="18" spans="2:5" x14ac:dyDescent="0.45">
      <c r="B18" s="42"/>
      <c r="C18" s="45"/>
      <c r="D18" s="9" t="s">
        <v>143</v>
      </c>
      <c r="E18" s="9">
        <f>_xlfn.XLOOKUP(D18,'[1]Full range price proposal'!$B:$B,'[1]Full range price proposal'!$G:$G)</f>
        <v>20</v>
      </c>
    </row>
    <row r="19" spans="2:5" x14ac:dyDescent="0.45">
      <c r="B19" s="42"/>
      <c r="C19" s="45"/>
      <c r="D19" s="9" t="s">
        <v>144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3"/>
      <c r="C20" s="47"/>
      <c r="D20" s="12" t="s">
        <v>145</v>
      </c>
      <c r="E20" s="12">
        <f>_xlfn.XLOOKUP(D20,'[1]Full range price proposal'!$B:$B,'[1]Full range price proposal'!$G:$G)</f>
        <v>1000</v>
      </c>
    </row>
    <row r="21" spans="2:5" x14ac:dyDescent="0.45">
      <c r="B21" s="41" t="s">
        <v>146</v>
      </c>
      <c r="C21" s="44" t="s">
        <v>147</v>
      </c>
      <c r="D21" s="8" t="s">
        <v>148</v>
      </c>
      <c r="E21" s="8">
        <f>_xlfn.XLOOKUP(D21,'[1]Full range price proposal'!$B:$B,'[1]Full range price proposal'!$G:$G)</f>
        <v>20</v>
      </c>
    </row>
    <row r="22" spans="2:5" x14ac:dyDescent="0.45">
      <c r="B22" s="42"/>
      <c r="C22" s="45"/>
      <c r="D22" s="9" t="s">
        <v>149</v>
      </c>
      <c r="E22" s="9">
        <f>_xlfn.XLOOKUP(D22,'[1]Full range price proposal'!$B:$B,'[1]Full range price proposal'!$G:$G)</f>
        <v>20</v>
      </c>
    </row>
    <row r="23" spans="2:5" x14ac:dyDescent="0.45">
      <c r="B23" s="42"/>
      <c r="C23" s="45"/>
      <c r="D23" s="9" t="s">
        <v>150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3"/>
      <c r="C24" s="47"/>
      <c r="D24" s="13" t="s">
        <v>151</v>
      </c>
      <c r="E24" s="13">
        <f>_xlfn.XLOOKUP(D24,'[1]Full range price proposal'!$B:$B,'[1]Full range price proposal'!$G:$G)</f>
        <v>1000</v>
      </c>
    </row>
    <row r="25" spans="2:5" x14ac:dyDescent="0.45">
      <c r="B25" s="44" t="s">
        <v>152</v>
      </c>
      <c r="C25" s="44" t="s">
        <v>153</v>
      </c>
      <c r="D25" s="8" t="s">
        <v>154</v>
      </c>
      <c r="E25" s="8">
        <f>_xlfn.XLOOKUP(D25,'[1]Full range price proposal'!$B:$B,'[1]Full range price proposal'!$G:$G)</f>
        <v>20</v>
      </c>
    </row>
    <row r="26" spans="2:5" x14ac:dyDescent="0.45">
      <c r="B26" s="45"/>
      <c r="C26" s="45"/>
      <c r="D26" s="9" t="s">
        <v>155</v>
      </c>
      <c r="E26" s="9">
        <f>_xlfn.XLOOKUP(D26,'[1]Full range price proposal'!$B:$B,'[1]Full range price proposal'!$G:$G)</f>
        <v>20</v>
      </c>
    </row>
    <row r="27" spans="2:5" x14ac:dyDescent="0.45">
      <c r="B27" s="45"/>
      <c r="C27" s="45"/>
      <c r="D27" s="9" t="s">
        <v>156</v>
      </c>
      <c r="E27" s="9">
        <f>_xlfn.XLOOKUP(D27,'[1]Full range price proposal'!$B:$B,'[1]Full range price proposal'!$G:$G)</f>
        <v>210</v>
      </c>
    </row>
    <row r="28" spans="2:5" x14ac:dyDescent="0.45">
      <c r="B28" s="45"/>
      <c r="C28" s="46"/>
      <c r="D28" s="13" t="s">
        <v>157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7"/>
      <c r="C29" s="7" t="s">
        <v>158</v>
      </c>
      <c r="D29" s="14" t="s">
        <v>159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41" t="s">
        <v>160</v>
      </c>
      <c r="C30" s="44" t="s">
        <v>161</v>
      </c>
      <c r="D30" s="8" t="s">
        <v>162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2"/>
      <c r="C31" s="45"/>
      <c r="D31" s="9" t="s">
        <v>163</v>
      </c>
      <c r="E31" s="9">
        <f>_xlfn.XLOOKUP(D31,'[1]Full range price proposal'!$B:$B,'[1]Full range price proposal'!$G:$G)</f>
        <v>20</v>
      </c>
    </row>
    <row r="32" spans="2:5" x14ac:dyDescent="0.45">
      <c r="B32" s="42"/>
      <c r="C32" s="45"/>
      <c r="D32" s="9" t="s">
        <v>164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2"/>
      <c r="C33" s="47"/>
      <c r="D33" s="12" t="s">
        <v>165</v>
      </c>
      <c r="E33" s="12">
        <f>_xlfn.XLOOKUP(D33,'[1]Full range price proposal'!$B:$B,'[1]Full range price proposal'!$G:$G)</f>
        <v>1000</v>
      </c>
    </row>
    <row r="34" spans="2:5" x14ac:dyDescent="0.45">
      <c r="B34" s="42"/>
      <c r="C34" s="44" t="s">
        <v>166</v>
      </c>
      <c r="D34" s="9" t="s">
        <v>167</v>
      </c>
      <c r="E34" s="9">
        <f>_xlfn.XLOOKUP(D34,'[1]Full range price proposal'!$B:$B,'[1]Full range price proposal'!$G:$G)</f>
        <v>20</v>
      </c>
    </row>
    <row r="35" spans="2:5" x14ac:dyDescent="0.45">
      <c r="B35" s="42"/>
      <c r="C35" s="45"/>
      <c r="D35" s="15" t="s">
        <v>168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3"/>
      <c r="C36" s="47"/>
      <c r="D36" s="16" t="s">
        <v>169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20" ma:contentTypeDescription="Create a new document." ma:contentTypeScope="" ma:versionID="51f8facab12e33e9a2802fe598a430b2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73553860974da5582bb901676a1632f3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2.xml><?xml version="1.0" encoding="utf-8"?>
<ds:datastoreItem xmlns:ds="http://schemas.openxmlformats.org/officeDocument/2006/customXml" ds:itemID="{A8934064-2982-4FC2-AABD-31D3DD296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d1b3610-9ab0-42d5-93aa-46150d723d87}" enabled="0" method="" siteId="{9d1b3610-9ab0-42d5-93aa-46150d723d8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Jan-Aug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2025-08-20T11:27:45Z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