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lentinahrabakova/Downloads/"/>
    </mc:Choice>
  </mc:AlternateContent>
  <xr:revisionPtr revIDLastSave="0" documentId="8_{43D142E1-9C40-D042-A57C-42B3A99569B5}" xr6:coauthVersionLast="47" xr6:coauthVersionMax="47" xr10:uidLastSave="{00000000-0000-0000-0000-000000000000}"/>
  <bookViews>
    <workbookView xWindow="0" yWindow="500" windowWidth="28800" windowHeight="16000" xr2:uid="{00000000-000D-0000-FFFF-FFFF00000000}"/>
  </bookViews>
  <sheets>
    <sheet name="Evaluation Jan-Jun" sheetId="2" r:id="rId1"/>
    <sheet name="Included products" sheetId="5" r:id="rId2"/>
  </sheets>
  <externalReferences>
    <externalReference r:id="rId3"/>
  </externalReferences>
  <definedNames>
    <definedName name="_xlnm._FilterDatabase" localSheetId="0" hidden="1">'Evaluation Jan-Jun'!$A$2:$E$126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2" i="2" l="1"/>
  <c r="F121" i="2"/>
  <c r="F114" i="2"/>
  <c r="F113" i="2"/>
  <c r="F106" i="2"/>
  <c r="F105" i="2"/>
  <c r="F98" i="2"/>
  <c r="F97" i="2"/>
  <c r="F90" i="2"/>
  <c r="F89" i="2"/>
  <c r="F86" i="2"/>
  <c r="F82" i="2"/>
  <c r="F81" i="2"/>
  <c r="F78" i="2"/>
  <c r="F74" i="2"/>
  <c r="F73" i="2"/>
  <c r="F70" i="2"/>
  <c r="F66" i="2"/>
  <c r="F65" i="2"/>
  <c r="F62" i="2"/>
  <c r="F58" i="2"/>
  <c r="F57" i="2"/>
  <c r="F54" i="2"/>
  <c r="F50" i="2"/>
  <c r="F49" i="2"/>
  <c r="F46" i="2"/>
  <c r="F43" i="2"/>
  <c r="F42" i="2"/>
  <c r="F41" i="2"/>
  <c r="F39" i="2"/>
  <c r="F38" i="2"/>
  <c r="F34" i="2"/>
  <c r="F33" i="2"/>
  <c r="F30" i="2"/>
  <c r="F26" i="2"/>
  <c r="F25" i="2"/>
  <c r="F22" i="2"/>
  <c r="F18" i="2"/>
  <c r="F17" i="2"/>
  <c r="F14" i="2"/>
  <c r="F10" i="2"/>
  <c r="F9" i="2"/>
  <c r="F7" i="2"/>
  <c r="F6" i="2"/>
  <c r="F3" i="2"/>
  <c r="F4" i="2"/>
  <c r="F5" i="2"/>
  <c r="F8" i="2"/>
  <c r="F11" i="2"/>
  <c r="F12" i="2"/>
  <c r="F13" i="2"/>
  <c r="F15" i="2"/>
  <c r="F16" i="2"/>
  <c r="F19" i="2"/>
  <c r="F20" i="2"/>
  <c r="F21" i="2"/>
  <c r="F23" i="2"/>
  <c r="F24" i="2"/>
  <c r="F27" i="2"/>
  <c r="F28" i="2"/>
  <c r="F29" i="2"/>
  <c r="F31" i="2"/>
  <c r="F32" i="2"/>
  <c r="F35" i="2"/>
  <c r="F36" i="2"/>
  <c r="F37" i="2"/>
  <c r="F40" i="2"/>
  <c r="F44" i="2"/>
  <c r="F45" i="2"/>
  <c r="F47" i="2"/>
  <c r="F48" i="2"/>
  <c r="F51" i="2"/>
  <c r="F52" i="2"/>
  <c r="F53" i="2"/>
  <c r="F55" i="2"/>
  <c r="F56" i="2"/>
  <c r="F59" i="2"/>
  <c r="F60" i="2"/>
  <c r="F61" i="2"/>
  <c r="F63" i="2"/>
  <c r="F64" i="2"/>
  <c r="F67" i="2"/>
  <c r="F68" i="2"/>
  <c r="F69" i="2"/>
  <c r="F71" i="2"/>
  <c r="F72" i="2"/>
  <c r="F75" i="2"/>
  <c r="F76" i="2"/>
  <c r="F77" i="2"/>
  <c r="F79" i="2"/>
  <c r="F80" i="2"/>
  <c r="F83" i="2"/>
  <c r="F84" i="2"/>
  <c r="F85" i="2"/>
  <c r="F87" i="2"/>
  <c r="F88" i="2"/>
  <c r="F91" i="2"/>
  <c r="F92" i="2"/>
  <c r="F93" i="2"/>
  <c r="F94" i="2"/>
  <c r="F95" i="2"/>
  <c r="F96" i="2"/>
  <c r="F99" i="2"/>
  <c r="F100" i="2"/>
  <c r="F101" i="2"/>
  <c r="F102" i="2"/>
  <c r="F103" i="2"/>
  <c r="F104" i="2"/>
  <c r="F107" i="2"/>
  <c r="F108" i="2"/>
  <c r="F109" i="2"/>
  <c r="F110" i="2"/>
  <c r="F111" i="2"/>
  <c r="F112" i="2"/>
  <c r="F115" i="2"/>
  <c r="F116" i="2"/>
  <c r="F117" i="2"/>
  <c r="F118" i="2"/>
  <c r="F119" i="2"/>
  <c r="F120" i="2"/>
  <c r="F123" i="2"/>
  <c r="F124" i="2"/>
  <c r="F125" i="2"/>
  <c r="F126" i="2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<sst xmlns="http://schemas.openxmlformats.org/spreadsheetml/2006/main" count="304" uniqueCount="223">
  <si>
    <t>Dealer Name</t>
  </si>
  <si>
    <t>Country</t>
  </si>
  <si>
    <t>Current ranking
July</t>
  </si>
  <si>
    <t>Previous month ranking</t>
  </si>
  <si>
    <t>HASEL ISTIF MAKINALARI SAN. TIC. A.S</t>
  </si>
  <si>
    <t>Turkey</t>
  </si>
  <si>
    <t>LOXAGRI MACHINISME</t>
  </si>
  <si>
    <t>France</t>
  </si>
  <si>
    <t>Zanon &amp; Ormac SRL</t>
  </si>
  <si>
    <t>Italy</t>
  </si>
  <si>
    <t>MANUCO SERVICES</t>
  </si>
  <si>
    <t>ADARE FARM MACHINERY LIMITED</t>
  </si>
  <si>
    <t>Ireland</t>
  </si>
  <si>
    <t>UAB TECHNIKOS UOSTAS</t>
  </si>
  <si>
    <t>Lithuania</t>
  </si>
  <si>
    <t>EMCOL. LTD</t>
  </si>
  <si>
    <t>Israel</t>
  </si>
  <si>
    <t>TOPAZ(TIPMAT)</t>
  </si>
  <si>
    <t>MEGATRON EAD (BULGARIA)</t>
  </si>
  <si>
    <t>Bulgaria</t>
  </si>
  <si>
    <t>KMK AGRO D.KAZMIERCZAK C.MADRY M.KAZMIERCZAK SP.J.</t>
  </si>
  <si>
    <t>Poland</t>
  </si>
  <si>
    <t>GGM / GUILLERMO GARC IA MUNOZ), S.L.</t>
  </si>
  <si>
    <t>Spain</t>
  </si>
  <si>
    <t>SC IRCAT-CO SRL*</t>
  </si>
  <si>
    <t>Romania</t>
  </si>
  <si>
    <t>SEMAT S.A.</t>
  </si>
  <si>
    <t>RIDOLFI&amp;MCI</t>
  </si>
  <si>
    <t>SIVEMAT</t>
  </si>
  <si>
    <t>BOBCAT CZ, A.S.</t>
  </si>
  <si>
    <t>Czech Republic</t>
  </si>
  <si>
    <t>A M S BOBCAT LTD</t>
  </si>
  <si>
    <t>United Kingdom</t>
  </si>
  <si>
    <t>G.MARSHALL TRACTORS LTD</t>
  </si>
  <si>
    <t>MACH10</t>
  </si>
  <si>
    <t>J.R.A. MAQUINARIA,S.L.</t>
  </si>
  <si>
    <t>ANDREAS SCHMID BAUMASCHINEN</t>
  </si>
  <si>
    <t>Germany</t>
  </si>
  <si>
    <t>Compania Maquinaria 93, S.A</t>
  </si>
  <si>
    <t>GENIE-ROUTE</t>
  </si>
  <si>
    <t>Belgium</t>
  </si>
  <si>
    <t>COMAI SPA</t>
  </si>
  <si>
    <t>BOBCAT OF SL</t>
  </si>
  <si>
    <t>ATUT RENTAL SP. Z O.O.</t>
  </si>
  <si>
    <t>BOBCAT SVERIGE AB</t>
  </si>
  <si>
    <t>Sweden</t>
  </si>
  <si>
    <t>BUJAK-MASZYNY ANNA ANTECKA</t>
  </si>
  <si>
    <t>COMERCIAL COMAEX, S.L.</t>
  </si>
  <si>
    <t>RULLIER EQUIPEMENT</t>
  </si>
  <si>
    <t>DM-Ker Nyrt.</t>
  </si>
  <si>
    <t>Hungary</t>
  </si>
  <si>
    <t>LA NORDICA</t>
  </si>
  <si>
    <t>LLOYD LTD.</t>
  </si>
  <si>
    <t>DMO S.P.A.</t>
  </si>
  <si>
    <t>BOBCAT BENSHEIM GMBH</t>
  </si>
  <si>
    <t>EPROMEXT,S.L.</t>
  </si>
  <si>
    <t>ETS LAFFONT</t>
  </si>
  <si>
    <t>MICHAELIS &amp; MARTINS, LDA</t>
  </si>
  <si>
    <t>Portugal</t>
  </si>
  <si>
    <t>EZ AGRAR E.GEN.</t>
  </si>
  <si>
    <t>Austria</t>
  </si>
  <si>
    <t>HAMANN BAUMASCHINEN</t>
  </si>
  <si>
    <t>CHRISTIAN HAMANN</t>
  </si>
  <si>
    <t>P.W. SAR-POL SP. Z.O.O.</t>
  </si>
  <si>
    <t>KONO LTD.</t>
  </si>
  <si>
    <t>Latvia</t>
  </si>
  <si>
    <t>WT AGROPROFI SRL</t>
  </si>
  <si>
    <t>Moldova, Republic of</t>
  </si>
  <si>
    <t>INTERNATIONAL HEAVY EQUIPMENT CO. L.L.C.</t>
  </si>
  <si>
    <t>Oman</t>
  </si>
  <si>
    <t>CORSAMAT</t>
  </si>
  <si>
    <t>ASCO EQUIPMENT SP. Z.O.O.</t>
  </si>
  <si>
    <t>INTER -  PELLES</t>
  </si>
  <si>
    <t>CENTROCAR - CENTRO DE EQUIPAMENTOS MECANICOS, S.A.</t>
  </si>
  <si>
    <t>__</t>
  </si>
  <si>
    <t>Stenderup A/S</t>
  </si>
  <si>
    <t>Denmark</t>
  </si>
  <si>
    <t>MULLER MASCHINEN</t>
  </si>
  <si>
    <t>ERGON TZANIDAKIS LTD.*</t>
  </si>
  <si>
    <t>Greece</t>
  </si>
  <si>
    <t>ATLAS CB BAUMASCHINEN KG</t>
  </si>
  <si>
    <t>NORTHERN EXCAVATORS</t>
  </si>
  <si>
    <t>VANGAEVER NV</t>
  </si>
  <si>
    <t>AGRA, S.R.O.</t>
  </si>
  <si>
    <t>Slovakia</t>
  </si>
  <si>
    <t>CALDAROLA SRL</t>
  </si>
  <si>
    <t>GLOBUS MACHINERY LLP</t>
  </si>
  <si>
    <t>Kazakhstan</t>
  </si>
  <si>
    <t>BOBCAT BALTI O U</t>
  </si>
  <si>
    <t>Estonia</t>
  </si>
  <si>
    <t>SAS D.M.P.</t>
  </si>
  <si>
    <t>Reunion</t>
  </si>
  <si>
    <t>SCANDELLARI SPA</t>
  </si>
  <si>
    <t>Butler Reynolds Ltd.</t>
  </si>
  <si>
    <t>MEGATRON EAD (WEST BALKANS)</t>
  </si>
  <si>
    <t>INTERTRAK LTD</t>
  </si>
  <si>
    <t>CARL BEUTLHAUSER KOMMUNALTECHNIK GMBH &amp; CO. KG</t>
  </si>
  <si>
    <t>TVE HIRE &amp; SALES</t>
  </si>
  <si>
    <t>A. KARALLIS ENGINEERING LIMITED</t>
  </si>
  <si>
    <t>Cyprus</t>
  </si>
  <si>
    <t>RAFAEL LTD</t>
  </si>
  <si>
    <t>Armenia</t>
  </si>
  <si>
    <t>INTERTECHNO&amp;HANDELSMIJ</t>
  </si>
  <si>
    <t>Netherlands</t>
  </si>
  <si>
    <t>SARL MAZOYER</t>
  </si>
  <si>
    <t>ANLEGGSGRUPPEN AS</t>
  </si>
  <si>
    <t>Norway</t>
  </si>
  <si>
    <t>BERNARD FREI ET CIE S.A.</t>
  </si>
  <si>
    <t>Switzerland</t>
  </si>
  <si>
    <t>THE KANOO GROUP</t>
  </si>
  <si>
    <t>United Arab Emirates</t>
  </si>
  <si>
    <t>HAMBLYS LIMITED</t>
  </si>
  <si>
    <t>MACGREGOR INDUSTRIAL SUPPLIES LTD</t>
  </si>
  <si>
    <t>TRUCK ITALIA S.P.A.</t>
  </si>
  <si>
    <t>VERSATILE EQUIPMENT LIMITED</t>
  </si>
  <si>
    <t>BTS BAUTECHNIK SERVICE GMBH</t>
  </si>
  <si>
    <t>B.H.S. BAUMASCHINEN  GMBH</t>
  </si>
  <si>
    <t>INTERTECHNIQUES LTD.</t>
  </si>
  <si>
    <t>Georgia</t>
  </si>
  <si>
    <t>WIHURI OY</t>
  </si>
  <si>
    <t>Finland</t>
  </si>
  <si>
    <t>WERNER SEEMAN GMBH &amp; CO. KG</t>
  </si>
  <si>
    <t>MAQUINARIA MARCOS MARIN</t>
  </si>
  <si>
    <t>GREVING LANDTECHNIK</t>
  </si>
  <si>
    <t>W86TP</t>
  </si>
  <si>
    <t>GRAYS MACHINERY LTD</t>
  </si>
  <si>
    <t>MOTOCULTURE MERIDIONALE SAS (TRADING AS NOVA)</t>
  </si>
  <si>
    <t>GRAF &amp; RISS GBR</t>
  </si>
  <si>
    <t>GOSCOR EARTHMOVING EQUIPMENT (PTY) LTD</t>
  </si>
  <si>
    <t>South Africa</t>
  </si>
  <si>
    <t>JAIDAH MOTORS &amp; TRADING CO</t>
  </si>
  <si>
    <t>Qatar</t>
  </si>
  <si>
    <t>SCANLIFT MASKIN AS</t>
  </si>
  <si>
    <t>EISENWAGEN BAUMASCHINEN GMBH</t>
  </si>
  <si>
    <t>STRIMAK Baumaschinen &amp; Kraftfahrzeug GmbH</t>
  </si>
  <si>
    <t>Hesse Maschinen- und Gerätevertriebs GmbH</t>
  </si>
  <si>
    <t>F.SCHUENKE GMBH</t>
  </si>
  <si>
    <t>BARTLING LANDTECHNIK GMBH</t>
  </si>
  <si>
    <t>PHU PK SERWIS P.Kawalek i P.Majgier sp.j.</t>
  </si>
  <si>
    <t>A&amp;M GROUP</t>
  </si>
  <si>
    <t>ESPOSITO SPA</t>
  </si>
  <si>
    <t>GENERAL TRADING AND EQUIPMENT CO.</t>
  </si>
  <si>
    <t>Saudi Arabia</t>
  </si>
  <si>
    <t>AGRO KOMPANI SP. Z O.O.</t>
  </si>
  <si>
    <t>TCI PRIM MC SRL</t>
  </si>
  <si>
    <t>TKL PROGRESS MASZYNY BUDOWLANE TADEUSZ LECH</t>
  </si>
  <si>
    <t>MATERIEL NEGOCE SERVICES (M.N.S.)</t>
  </si>
  <si>
    <t>RECAMBIOS ROLMAR, S.L.</t>
  </si>
  <si>
    <t>BETRA SRL</t>
  </si>
  <si>
    <t>SR SERVICES LTD</t>
  </si>
  <si>
    <t>Malta</t>
  </si>
  <si>
    <t>A. LEISER AG  MASCHINEN UND FAHRZEUGE</t>
  </si>
  <si>
    <t>VARA COMPANY  FOR GENERAL TRADING  LTD</t>
  </si>
  <si>
    <t>Iraq</t>
  </si>
  <si>
    <t>Jihad Saadh Company</t>
  </si>
  <si>
    <t>Lebanon</t>
  </si>
  <si>
    <t>ITT CANARIAS S.L.</t>
  </si>
  <si>
    <t>HANS VOLK</t>
  </si>
  <si>
    <t>AGRAVIS TECHNIK RAIFFEISEN GMBH</t>
  </si>
  <si>
    <t>STOLL HYDRAULICS SARL</t>
  </si>
  <si>
    <t>Luxembourg</t>
  </si>
  <si>
    <t>NORWEST PLANT LTD</t>
  </si>
  <si>
    <t>KAMP &amp; WOHRER BAUMASCHINEN GMBH</t>
  </si>
  <si>
    <t>MEIER MASCHINEN AG</t>
  </si>
  <si>
    <t>DEPANN TP</t>
  </si>
  <si>
    <t>Marm, Maschinen-und Anlagen-Reparatur-und  Montage GmbH</t>
  </si>
  <si>
    <t>B.B.F. HANDELS- UND VERMIETUNGS-GMBH</t>
  </si>
  <si>
    <t>A2F RHONE ALPES</t>
  </si>
  <si>
    <t>ALFATECH</t>
  </si>
  <si>
    <t>Ukraine</t>
  </si>
  <si>
    <t>FLIEGL IBERICA, S.L.</t>
  </si>
  <si>
    <t>SAS AT OPTIMAT 63</t>
  </si>
  <si>
    <t>Challenge duration:</t>
  </si>
  <si>
    <t>1st Jan - 31st Oct</t>
  </si>
  <si>
    <t>Product family</t>
  </si>
  <si>
    <t>Product</t>
  </si>
  <si>
    <t>Part Numbers</t>
  </si>
  <si>
    <t>Volume</t>
  </si>
  <si>
    <t>Engine Oil</t>
  </si>
  <si>
    <t>Bobcat CI-4 Engine Power 10W-30</t>
  </si>
  <si>
    <t>6987789A</t>
  </si>
  <si>
    <t>6987789B</t>
  </si>
  <si>
    <t>6987789C</t>
  </si>
  <si>
    <t>6987789D</t>
  </si>
  <si>
    <t>Bobcat CI-4 Engine Power 15W-40</t>
  </si>
  <si>
    <t>6987790A</t>
  </si>
  <si>
    <t>6987790B</t>
  </si>
  <si>
    <t>6987790C</t>
  </si>
  <si>
    <t>6987790D</t>
  </si>
  <si>
    <t>Bobcat CK-4 Ultra Engine power 10W-30</t>
  </si>
  <si>
    <t>7341377A</t>
  </si>
  <si>
    <t>7341377B</t>
  </si>
  <si>
    <t>7341377C</t>
  </si>
  <si>
    <t>7341377D</t>
  </si>
  <si>
    <t>Bobcat CK-4 Ultra Engine power 15W-40</t>
  </si>
  <si>
    <t>7395725A</t>
  </si>
  <si>
    <t>7395725B</t>
  </si>
  <si>
    <t>7395725C</t>
  </si>
  <si>
    <t>7395725D</t>
  </si>
  <si>
    <t>Hydraulic Oil</t>
  </si>
  <si>
    <t>Bobcat Superior SH Hydraulic / Hydrostatic</t>
  </si>
  <si>
    <t>6987791A</t>
  </si>
  <si>
    <t>6987791B</t>
  </si>
  <si>
    <t>6987791C</t>
  </si>
  <si>
    <t>6987791D</t>
  </si>
  <si>
    <t>Coolant</t>
  </si>
  <si>
    <t>Bobcat PG Coolant PreMix 4 Seasons</t>
  </si>
  <si>
    <t>6987793A</t>
  </si>
  <si>
    <t>6987793B</t>
  </si>
  <si>
    <t>6987793C</t>
  </si>
  <si>
    <t>6987793D</t>
  </si>
  <si>
    <t>Bobcat EG Coolant PreMix -36°C</t>
  </si>
  <si>
    <t>6987804A</t>
  </si>
  <si>
    <t>Axle / Transmission Oil</t>
  </si>
  <si>
    <t>Bobcat Axle / Transmission Oil GL-4</t>
  </si>
  <si>
    <t>6987794A</t>
  </si>
  <si>
    <t>6987794B</t>
  </si>
  <si>
    <t>6987794C</t>
  </si>
  <si>
    <t>6987794D</t>
  </si>
  <si>
    <t>Bobcat Axle GL-5 LS SAE 80W-90</t>
  </si>
  <si>
    <t>6987805A</t>
  </si>
  <si>
    <t>6987805B</t>
  </si>
  <si>
    <t>6987805C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</si>
</sst>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</font>
    <font>
      <b/>
      <sz val="11"/>
      <color theme="0" tint="-4.9989318521683403E-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2" fillId="3" borderId="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3" xfId="0" applyFont="1" applyFill="1" applyBorder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ální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osan.sharepoint.com/sites/emeaampsbusinessintelligence/Shared%20Doc%20-%20BI/Product%20Development/01_Assortments_Catalogues/Lubricants.xlsx" TargetMode="External"/><Relationship Id="rId1" Type="http://schemas.openxmlformats.org/officeDocument/2006/relationships/externalLinkPath" Target="https://doosan.sharepoint.com/sites/emeaampsbusinessintelligence/Shared%20Doc%20-%20BI/Product%20Development/01_Assortments_Catalogues/Lubric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bricants &amp; Accessories"/>
      <sheetName val="Full range price proposal"/>
      <sheetName val="Engine Oils"/>
      <sheetName val="Hydraulic&amp;Hydrostatic"/>
      <sheetName val="Axle&amp;Transmision"/>
      <sheetName val="TravelMotor"/>
      <sheetName val="Coolant&amp;Antifreeze"/>
      <sheetName val="Greases"/>
      <sheetName val="AdBlue"/>
      <sheetName val="Lubrication charts"/>
      <sheetName val="Accessories"/>
      <sheetName val="Fluids analysis"/>
      <sheetName val="Grease gun kit - do not use"/>
    </sheetNames>
    <sheetDataSet>
      <sheetData sheetId="0" refreshError="1"/>
      <sheetData sheetId="1">
        <row r="1">
          <cell r="G1" t="str">
            <v>Price gap per package size</v>
          </cell>
        </row>
        <row r="2">
          <cell r="G2">
            <v>0.05</v>
          </cell>
        </row>
        <row r="3">
          <cell r="G3">
            <v>0.1</v>
          </cell>
        </row>
        <row r="4">
          <cell r="G4">
            <v>0.15</v>
          </cell>
        </row>
        <row r="8">
          <cell r="B8" t="str">
            <v>PN</v>
          </cell>
          <cell r="G8" t="str">
            <v>Volume</v>
          </cell>
        </row>
        <row r="9">
          <cell r="B9" t="str">
            <v>6987789A</v>
          </cell>
          <cell r="G9">
            <v>20</v>
          </cell>
        </row>
        <row r="10">
          <cell r="B10" t="str">
            <v>6987789B</v>
          </cell>
          <cell r="G10">
            <v>20</v>
          </cell>
        </row>
        <row r="11">
          <cell r="B11" t="str">
            <v>6987789C</v>
          </cell>
          <cell r="G11">
            <v>210</v>
          </cell>
        </row>
        <row r="12">
          <cell r="B12" t="str">
            <v>6987789D</v>
          </cell>
          <cell r="G12">
            <v>1000</v>
          </cell>
        </row>
        <row r="13">
          <cell r="B13" t="str">
            <v>6987790A</v>
          </cell>
          <cell r="G13">
            <v>20</v>
          </cell>
        </row>
        <row r="14">
          <cell r="B14" t="str">
            <v>6987790B</v>
          </cell>
          <cell r="G14">
            <v>20</v>
          </cell>
        </row>
        <row r="15">
          <cell r="B15" t="str">
            <v>6987790C</v>
          </cell>
          <cell r="G15">
            <v>210</v>
          </cell>
        </row>
        <row r="16">
          <cell r="B16" t="str">
            <v>6987790D</v>
          </cell>
          <cell r="G16">
            <v>1000</v>
          </cell>
        </row>
        <row r="17">
          <cell r="B17" t="str">
            <v>7341377A</v>
          </cell>
          <cell r="G17">
            <v>20</v>
          </cell>
        </row>
        <row r="18">
          <cell r="B18" t="str">
            <v>7341377B</v>
          </cell>
          <cell r="G18">
            <v>20</v>
          </cell>
        </row>
        <row r="19">
          <cell r="B19" t="str">
            <v>7341377C</v>
          </cell>
          <cell r="G19">
            <v>210</v>
          </cell>
        </row>
        <row r="20">
          <cell r="B20" t="str">
            <v>7341377D</v>
          </cell>
          <cell r="G20">
            <v>1000</v>
          </cell>
        </row>
        <row r="21">
          <cell r="B21" t="str">
            <v>7395725A</v>
          </cell>
          <cell r="G21">
            <v>20</v>
          </cell>
        </row>
        <row r="22">
          <cell r="B22" t="str">
            <v>7395725B</v>
          </cell>
          <cell r="G22">
            <v>20</v>
          </cell>
        </row>
        <row r="23">
          <cell r="B23" t="str">
            <v>7395725C</v>
          </cell>
          <cell r="G23">
            <v>210</v>
          </cell>
        </row>
        <row r="24">
          <cell r="B24" t="str">
            <v>7395725D</v>
          </cell>
          <cell r="G24">
            <v>1000</v>
          </cell>
        </row>
        <row r="25">
          <cell r="B25" t="str">
            <v>6987791A</v>
          </cell>
          <cell r="G25">
            <v>20</v>
          </cell>
        </row>
        <row r="26">
          <cell r="B26" t="str">
            <v>6987791B</v>
          </cell>
          <cell r="G26">
            <v>20</v>
          </cell>
        </row>
        <row r="27">
          <cell r="B27" t="str">
            <v>6987791C</v>
          </cell>
          <cell r="G27">
            <v>210</v>
          </cell>
        </row>
        <row r="28">
          <cell r="B28" t="str">
            <v>6987791D</v>
          </cell>
          <cell r="G28">
            <v>1000</v>
          </cell>
        </row>
        <row r="29">
          <cell r="B29">
            <v>7486193</v>
          </cell>
          <cell r="G29">
            <v>9.4629999999999992</v>
          </cell>
        </row>
        <row r="30">
          <cell r="B30">
            <v>7486192</v>
          </cell>
          <cell r="G30">
            <v>3.7850000000000001</v>
          </cell>
        </row>
        <row r="31">
          <cell r="B31">
            <v>7486194</v>
          </cell>
          <cell r="G31">
            <v>18.927</v>
          </cell>
        </row>
        <row r="32">
          <cell r="B32">
            <v>7486195</v>
          </cell>
          <cell r="G32">
            <v>208.19800000000001</v>
          </cell>
        </row>
        <row r="33">
          <cell r="B33">
            <v>7486196</v>
          </cell>
          <cell r="G33">
            <v>1249.19</v>
          </cell>
        </row>
        <row r="34">
          <cell r="B34">
            <v>7486188</v>
          </cell>
          <cell r="G34">
            <v>9.4629999999999992</v>
          </cell>
        </row>
        <row r="35">
          <cell r="B35" t="str">
            <v>46897916A</v>
          </cell>
          <cell r="G35">
            <v>20</v>
          </cell>
        </row>
        <row r="36">
          <cell r="B36" t="str">
            <v>46897916B</v>
          </cell>
          <cell r="G36">
            <v>20</v>
          </cell>
        </row>
        <row r="37">
          <cell r="B37" t="str">
            <v>46897916C</v>
          </cell>
          <cell r="G37">
            <v>210</v>
          </cell>
        </row>
        <row r="38">
          <cell r="B38" t="str">
            <v>46897916D</v>
          </cell>
          <cell r="G38">
            <v>1000</v>
          </cell>
        </row>
        <row r="39">
          <cell r="B39" t="str">
            <v>6987793A</v>
          </cell>
          <cell r="G39">
            <v>20</v>
          </cell>
        </row>
        <row r="40">
          <cell r="B40" t="str">
            <v>6987793B</v>
          </cell>
          <cell r="G40">
            <v>20</v>
          </cell>
        </row>
        <row r="41">
          <cell r="B41" t="str">
            <v>6987793C</v>
          </cell>
          <cell r="G41">
            <v>210</v>
          </cell>
        </row>
        <row r="42">
          <cell r="B42" t="str">
            <v>6987793D</v>
          </cell>
          <cell r="G42">
            <v>1000</v>
          </cell>
        </row>
        <row r="43">
          <cell r="B43" t="str">
            <v>6987804A</v>
          </cell>
          <cell r="G43">
            <v>20</v>
          </cell>
        </row>
        <row r="44">
          <cell r="B44" t="str">
            <v>7515030UD1</v>
          </cell>
          <cell r="G44">
            <v>20</v>
          </cell>
        </row>
        <row r="45">
          <cell r="B45" t="str">
            <v>7515030UD2</v>
          </cell>
          <cell r="G45">
            <v>20</v>
          </cell>
        </row>
        <row r="46">
          <cell r="B46" t="str">
            <v>7515030UD3</v>
          </cell>
          <cell r="G46">
            <v>210</v>
          </cell>
        </row>
        <row r="47">
          <cell r="B47" t="str">
            <v>7515030UD4</v>
          </cell>
          <cell r="G47">
            <v>1000</v>
          </cell>
        </row>
        <row r="48">
          <cell r="B48" t="str">
            <v>6987794A</v>
          </cell>
          <cell r="G48">
            <v>20</v>
          </cell>
        </row>
        <row r="49">
          <cell r="B49" t="str">
            <v>6987794B</v>
          </cell>
          <cell r="G49">
            <v>20</v>
          </cell>
        </row>
        <row r="50">
          <cell r="B50" t="str">
            <v>6987794C</v>
          </cell>
          <cell r="G50">
            <v>210</v>
          </cell>
        </row>
        <row r="51">
          <cell r="B51" t="str">
            <v>6987794D</v>
          </cell>
          <cell r="G51">
            <v>1000</v>
          </cell>
        </row>
        <row r="52">
          <cell r="B52" t="str">
            <v>6987805A</v>
          </cell>
          <cell r="G52">
            <v>20</v>
          </cell>
        </row>
        <row r="53">
          <cell r="B53" t="str">
            <v>6987805B</v>
          </cell>
          <cell r="G53">
            <v>20</v>
          </cell>
        </row>
        <row r="54">
          <cell r="B54" t="str">
            <v>6987805C</v>
          </cell>
          <cell r="G54">
            <v>210</v>
          </cell>
        </row>
        <row r="55">
          <cell r="B55">
            <v>6903121</v>
          </cell>
          <cell r="G55">
            <v>11.352</v>
          </cell>
        </row>
        <row r="56">
          <cell r="B56">
            <v>6988098</v>
          </cell>
          <cell r="G56">
            <v>3.78</v>
          </cell>
        </row>
        <row r="57">
          <cell r="B57">
            <v>6987888</v>
          </cell>
          <cell r="G57">
            <v>9.6000000000000014</v>
          </cell>
        </row>
        <row r="58">
          <cell r="B58">
            <v>6987891</v>
          </cell>
          <cell r="G58">
            <v>18</v>
          </cell>
        </row>
        <row r="59">
          <cell r="B59">
            <v>7031377</v>
          </cell>
          <cell r="G59">
            <v>50</v>
          </cell>
        </row>
        <row r="60">
          <cell r="B60">
            <v>6987889</v>
          </cell>
          <cell r="G60">
            <v>9.6000000000000014</v>
          </cell>
        </row>
        <row r="61">
          <cell r="B61">
            <v>6987797</v>
          </cell>
        </row>
        <row r="62">
          <cell r="B62">
            <v>7024981</v>
          </cell>
          <cell r="G62">
            <v>0.23</v>
          </cell>
        </row>
        <row r="63">
          <cell r="B63">
            <v>7270874</v>
          </cell>
          <cell r="G63">
            <v>0.36</v>
          </cell>
        </row>
        <row r="64">
          <cell r="B64">
            <v>7270875</v>
          </cell>
          <cell r="G64">
            <v>0.52</v>
          </cell>
        </row>
        <row r="65">
          <cell r="B65" t="str">
            <v>7449613A</v>
          </cell>
          <cell r="G65">
            <v>20</v>
          </cell>
        </row>
        <row r="66">
          <cell r="B66" t="str">
            <v>7449613B</v>
          </cell>
          <cell r="G66">
            <v>20</v>
          </cell>
        </row>
        <row r="67">
          <cell r="B67" t="str">
            <v>7449613C</v>
          </cell>
          <cell r="G67">
            <v>208</v>
          </cell>
        </row>
        <row r="68">
          <cell r="B68" t="str">
            <v>7449613D</v>
          </cell>
          <cell r="G68">
            <v>1000</v>
          </cell>
        </row>
        <row r="69">
          <cell r="B69" t="str">
            <v>7449614A</v>
          </cell>
          <cell r="G69">
            <v>20</v>
          </cell>
        </row>
        <row r="70">
          <cell r="B70" t="str">
            <v>7449614B</v>
          </cell>
          <cell r="G70">
            <v>20</v>
          </cell>
        </row>
        <row r="71">
          <cell r="B71" t="str">
            <v>7449614C</v>
          </cell>
          <cell r="G71">
            <v>208</v>
          </cell>
        </row>
        <row r="72">
          <cell r="B72" t="str">
            <v>7449614D</v>
          </cell>
          <cell r="G72">
            <v>1000</v>
          </cell>
        </row>
        <row r="73">
          <cell r="B73">
            <v>86617222</v>
          </cell>
          <cell r="G73">
            <v>8</v>
          </cell>
        </row>
        <row r="74">
          <cell r="B74">
            <v>86799152</v>
          </cell>
          <cell r="G74">
            <v>19.200000000000003</v>
          </cell>
        </row>
        <row r="75">
          <cell r="B75" t="str">
            <v>7526164A</v>
          </cell>
          <cell r="G75">
            <v>10</v>
          </cell>
        </row>
        <row r="76">
          <cell r="B76" t="str">
            <v>7526164B</v>
          </cell>
          <cell r="G76">
            <v>20</v>
          </cell>
        </row>
        <row r="77">
          <cell r="B77" t="str">
            <v>7526164C</v>
          </cell>
          <cell r="G77">
            <v>210</v>
          </cell>
        </row>
        <row r="78">
          <cell r="B78" t="str">
            <v>7528828A</v>
          </cell>
          <cell r="G78">
            <v>9.6000000000000014</v>
          </cell>
        </row>
        <row r="79">
          <cell r="B79" t="str">
            <v>7528828B</v>
          </cell>
          <cell r="G79">
            <v>18</v>
          </cell>
        </row>
        <row r="80">
          <cell r="B80" t="str">
            <v>7528828C</v>
          </cell>
          <cell r="G80">
            <v>50</v>
          </cell>
        </row>
        <row r="81">
          <cell r="B81" t="str">
            <v>7528829A</v>
          </cell>
          <cell r="G81">
            <v>9.6000000000000014</v>
          </cell>
        </row>
        <row r="82">
          <cell r="B82" t="str">
            <v>7528829B</v>
          </cell>
          <cell r="G82">
            <v>18</v>
          </cell>
        </row>
        <row r="83">
          <cell r="B83" t="str">
            <v>7528829C</v>
          </cell>
          <cell r="G83">
            <v>50</v>
          </cell>
        </row>
        <row r="84">
          <cell r="B84" t="str">
            <v>941-00502B</v>
          </cell>
          <cell r="G84">
            <v>20</v>
          </cell>
        </row>
        <row r="85">
          <cell r="B85" t="str">
            <v>941-00503C</v>
          </cell>
          <cell r="G85">
            <v>210</v>
          </cell>
        </row>
        <row r="86">
          <cell r="B86" t="str">
            <v>941-00400B</v>
          </cell>
          <cell r="G86">
            <v>20</v>
          </cell>
        </row>
        <row r="87">
          <cell r="B87" t="str">
            <v>941-00401C</v>
          </cell>
          <cell r="G87">
            <v>210</v>
          </cell>
        </row>
        <row r="88">
          <cell r="B88" t="str">
            <v>941-00502B</v>
          </cell>
          <cell r="G88">
            <v>20</v>
          </cell>
        </row>
        <row r="89">
          <cell r="B89" t="str">
            <v>941-00503C</v>
          </cell>
          <cell r="G89">
            <v>210</v>
          </cell>
        </row>
        <row r="90">
          <cell r="B90" t="str">
            <v>941-00800B</v>
          </cell>
          <cell r="G90">
            <v>20</v>
          </cell>
        </row>
        <row r="91">
          <cell r="B91" t="str">
            <v>941-00801C</v>
          </cell>
          <cell r="G91">
            <v>210</v>
          </cell>
        </row>
        <row r="92">
          <cell r="B92" t="str">
            <v>941-00802D</v>
          </cell>
          <cell r="G92">
            <v>1000</v>
          </cell>
        </row>
        <row r="93">
          <cell r="B93" t="str">
            <v>941-00201C</v>
          </cell>
          <cell r="G93">
            <v>210</v>
          </cell>
        </row>
        <row r="95">
          <cell r="B95" t="str">
            <v>* new PNs introduced in July 2024 thanks to intercompany flow CE &gt; MH</v>
          </cell>
        </row>
        <row r="96">
          <cell r="B96" t="str">
            <v>Missing items in BOBCAT branded offer</v>
          </cell>
        </row>
        <row r="98">
          <cell r="B98" t="str">
            <v>PartNumber</v>
          </cell>
          <cell r="G98" t="str">
            <v>RRP (EUR per liter)</v>
          </cell>
        </row>
        <row r="99">
          <cell r="B99" t="str">
            <v>7474863X</v>
          </cell>
          <cell r="G99">
            <v>0.25109890109890098</v>
          </cell>
        </row>
        <row r="100">
          <cell r="B100" t="str">
            <v>7474864X</v>
          </cell>
          <cell r="G100">
            <v>0.29705263157894735</v>
          </cell>
        </row>
        <row r="101">
          <cell r="B101" t="str">
            <v>7474865X</v>
          </cell>
          <cell r="G101">
            <v>0.27831683168316834</v>
          </cell>
        </row>
        <row r="102">
          <cell r="B102" t="str">
            <v>7474866X</v>
          </cell>
          <cell r="G102">
            <v>0.25877551020408163</v>
          </cell>
        </row>
        <row r="103">
          <cell r="B103" t="str">
            <v>7474867X</v>
          </cell>
          <cell r="G103">
            <v>0.28026666666666666</v>
          </cell>
        </row>
        <row r="104">
          <cell r="B104" t="str">
            <v>7474868X</v>
          </cell>
          <cell r="G104">
            <v>0.2301307189542483</v>
          </cell>
        </row>
        <row r="105">
          <cell r="B105" t="str">
            <v>7474869X</v>
          </cell>
          <cell r="G105">
            <v>0.27137096774193548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51C7-4BFD-419F-80E2-ADAA8A3AED4E}">
  <sheetPr>
    <tabColor theme="9"/>
  </sheetPr>
  <dimension ref="A1:F126"/>
  <sheetViews>
    <sheetView showGridLines="0" tabSelected="1" zoomScaleNormal="100" workbookViewId="0">
      <pane xSplit="2" ySplit="2" topLeftCell="C38" activePane="bottomRight" state="frozen"/>
      <selection pane="topRight" activeCell="C1" sqref="C1"/>
      <selection pane="bottomLeft" activeCell="A3" sqref="A3"/>
      <selection pane="bottomRight" activeCell="B15" sqref="B15"/>
    </sheetView>
  </sheetViews>
  <sheetFormatPr baseColWidth="10" defaultColWidth="8.83203125" defaultRowHeight="15" x14ac:dyDescent="0.2"/>
  <cols>
    <col min="1" max="1" width="2.6640625" style="2" customWidth="1"/>
    <col min="2" max="2" width="56.6640625" style="2" bestFit="1" customWidth="1"/>
    <col min="3" max="3" width="42.33203125" style="2" customWidth="1"/>
    <col min="4" max="4" width="13.1640625" style="3" customWidth="1"/>
    <col min="5" max="5" width="13.1640625" style="19" customWidth="1"/>
    <col min="6" max="6" width="27.83203125" style="26" customWidth="1"/>
    <col min="7" max="16384" width="8.83203125" style="2"/>
  </cols>
  <sheetData>
    <row r="1" spans="2:6" ht="16" thickBot="1" x14ac:dyDescent="0.25"/>
    <row r="2" spans="2:6" s="1" customFormat="1" ht="33" thickBot="1" x14ac:dyDescent="0.25">
      <c r="B2" s="18" t="s">
        <v>0</v>
      </c>
      <c r="C2" s="18" t="s">
        <v>1</v>
      </c>
      <c r="D2" s="18" t="s">
        <v>2</v>
      </c>
      <c r="E2" s="18" t="s">
        <v>3</v>
      </c>
      <c r="F2" s="27"/>
    </row>
    <row r="3" spans="2:6" x14ac:dyDescent="0.2">
      <c r="B3" s="23" t="s">
        <v>4</v>
      </c>
      <c r="C3" s="23" t="s">
        <v>5</v>
      </c>
      <c r="D3" s="28">
        <v>1</v>
      </c>
      <c r="E3" s="20">
        <v>2</v>
      </c>
      <c r="F3" s="26">
        <f>E3-D3</f>
        <v>1</v>
      </c>
    </row>
    <row r="4" spans="2:6" x14ac:dyDescent="0.2">
      <c r="B4" s="41" t="s">
        <v>6</v>
      </c>
      <c r="C4" s="24" t="s">
        <v>7</v>
      </c>
      <c r="D4" s="29">
        <v>2</v>
      </c>
      <c r="E4" s="21">
        <v>1</v>
      </c>
      <c r="F4" s="26">
        <f t="shared" ref="F4:F67" si="0">E4-D4</f>
        <v>-1</v>
      </c>
    </row>
    <row r="5" spans="2:6" x14ac:dyDescent="0.2">
      <c r="B5" s="24" t="s">
        <v>8</v>
      </c>
      <c r="C5" s="24" t="s">
        <v>9</v>
      </c>
      <c r="D5" s="29">
        <v>3</v>
      </c>
      <c r="E5" s="21">
        <v>3</v>
      </c>
      <c r="F5" s="26">
        <f t="shared" si="0"/>
        <v>0</v>
      </c>
    </row>
    <row r="6" spans="2:6" x14ac:dyDescent="0.2">
      <c r="B6" s="24" t="s">
        <v>10</v>
      </c>
      <c r="C6" s="24" t="s">
        <v>7</v>
      </c>
      <c r="D6" s="29">
        <v>4</v>
      </c>
      <c r="E6" s="21">
        <v>4</v>
      </c>
      <c r="F6" s="26">
        <f t="shared" si="0"/>
        <v>0</v>
      </c>
    </row>
    <row r="7" spans="2:6" x14ac:dyDescent="0.2">
      <c r="B7" s="24" t="s">
        <v>11</v>
      </c>
      <c r="C7" s="24" t="s">
        <v>12</v>
      </c>
      <c r="D7" s="29">
        <v>5</v>
      </c>
      <c r="E7" s="21">
        <v>7</v>
      </c>
      <c r="F7" s="26">
        <f t="shared" si="0"/>
        <v>2</v>
      </c>
    </row>
    <row r="8" spans="2:6" ht="13.25" customHeight="1" x14ac:dyDescent="0.2">
      <c r="B8" s="24" t="s">
        <v>13</v>
      </c>
      <c r="C8" s="24" t="s">
        <v>14</v>
      </c>
      <c r="D8" s="29">
        <v>6</v>
      </c>
      <c r="E8" s="21">
        <v>17</v>
      </c>
      <c r="F8" s="26">
        <f t="shared" si="0"/>
        <v>11</v>
      </c>
    </row>
    <row r="9" spans="2:6" x14ac:dyDescent="0.2">
      <c r="B9" s="24" t="s">
        <v>15</v>
      </c>
      <c r="C9" s="24" t="s">
        <v>16</v>
      </c>
      <c r="D9" s="29">
        <v>7</v>
      </c>
      <c r="E9" s="21">
        <v>11</v>
      </c>
      <c r="F9" s="26">
        <f t="shared" si="0"/>
        <v>4</v>
      </c>
    </row>
    <row r="10" spans="2:6" x14ac:dyDescent="0.2">
      <c r="B10" s="24" t="s">
        <v>17</v>
      </c>
      <c r="C10" s="24" t="s">
        <v>7</v>
      </c>
      <c r="D10" s="29">
        <v>8</v>
      </c>
      <c r="E10" s="21">
        <v>19</v>
      </c>
      <c r="F10" s="26">
        <f t="shared" si="0"/>
        <v>11</v>
      </c>
    </row>
    <row r="11" spans="2:6" x14ac:dyDescent="0.2">
      <c r="B11" s="24" t="s">
        <v>18</v>
      </c>
      <c r="C11" s="24" t="s">
        <v>19</v>
      </c>
      <c r="D11" s="29">
        <v>9</v>
      </c>
      <c r="E11" s="21">
        <v>31</v>
      </c>
      <c r="F11" s="26">
        <f t="shared" si="0"/>
        <v>22</v>
      </c>
    </row>
    <row r="12" spans="2:6" x14ac:dyDescent="0.2">
      <c r="B12" s="24" t="s">
        <v>20</v>
      </c>
      <c r="C12" s="24" t="s">
        <v>21</v>
      </c>
      <c r="D12" s="29">
        <v>10</v>
      </c>
      <c r="E12" s="21">
        <v>15</v>
      </c>
      <c r="F12" s="26">
        <f t="shared" si="0"/>
        <v>5</v>
      </c>
    </row>
    <row r="13" spans="2:6" x14ac:dyDescent="0.2">
      <c r="B13" s="24" t="s">
        <v>22</v>
      </c>
      <c r="C13" s="24" t="s">
        <v>23</v>
      </c>
      <c r="D13" s="29">
        <v>11</v>
      </c>
      <c r="E13" s="21">
        <v>6</v>
      </c>
      <c r="F13" s="26">
        <f t="shared" si="0"/>
        <v>-5</v>
      </c>
    </row>
    <row r="14" spans="2:6" x14ac:dyDescent="0.2">
      <c r="B14" s="24" t="s">
        <v>24</v>
      </c>
      <c r="C14" s="24" t="s">
        <v>25</v>
      </c>
      <c r="D14" s="29">
        <v>11</v>
      </c>
      <c r="E14" s="21">
        <v>8</v>
      </c>
      <c r="F14" s="26">
        <f t="shared" si="0"/>
        <v>-3</v>
      </c>
    </row>
    <row r="15" spans="2:6" x14ac:dyDescent="0.2">
      <c r="B15" s="41" t="s">
        <v>26</v>
      </c>
      <c r="C15" s="24" t="s">
        <v>7</v>
      </c>
      <c r="D15" s="29">
        <v>13</v>
      </c>
      <c r="E15" s="21">
        <v>5</v>
      </c>
      <c r="F15" s="26">
        <f t="shared" si="0"/>
        <v>-8</v>
      </c>
    </row>
    <row r="16" spans="2:6" x14ac:dyDescent="0.2">
      <c r="B16" s="24" t="s">
        <v>27</v>
      </c>
      <c r="C16" s="24" t="s">
        <v>9</v>
      </c>
      <c r="D16" s="29">
        <v>14</v>
      </c>
      <c r="E16" s="21">
        <v>14</v>
      </c>
      <c r="F16" s="26">
        <f t="shared" si="0"/>
        <v>0</v>
      </c>
    </row>
    <row r="17" spans="2:6" ht="16" thickBot="1" x14ac:dyDescent="0.25">
      <c r="B17" s="25" t="s">
        <v>28</v>
      </c>
      <c r="C17" s="25" t="s">
        <v>7</v>
      </c>
      <c r="D17" s="30">
        <v>15</v>
      </c>
      <c r="E17" s="22">
        <v>50</v>
      </c>
      <c r="F17" s="26">
        <f t="shared" si="0"/>
        <v>35</v>
      </c>
    </row>
    <row r="18" spans="2:6" x14ac:dyDescent="0.2">
      <c r="B18" s="31" t="s">
        <v>29</v>
      </c>
      <c r="C18" s="31" t="s">
        <v>30</v>
      </c>
      <c r="D18" s="32">
        <v>16</v>
      </c>
      <c r="E18" s="33">
        <v>18</v>
      </c>
      <c r="F18" s="26">
        <f t="shared" si="0"/>
        <v>2</v>
      </c>
    </row>
    <row r="19" spans="2:6" x14ac:dyDescent="0.2">
      <c r="B19" s="34" t="s">
        <v>31</v>
      </c>
      <c r="C19" s="34" t="s">
        <v>32</v>
      </c>
      <c r="D19" s="35">
        <v>17</v>
      </c>
      <c r="E19" s="36">
        <v>13</v>
      </c>
      <c r="F19" s="26">
        <f t="shared" si="0"/>
        <v>-4</v>
      </c>
    </row>
    <row r="20" spans="2:6" x14ac:dyDescent="0.2">
      <c r="B20" s="34" t="s">
        <v>33</v>
      </c>
      <c r="C20" s="34" t="s">
        <v>32</v>
      </c>
      <c r="D20" s="35">
        <v>18</v>
      </c>
      <c r="E20" s="36">
        <v>10</v>
      </c>
      <c r="F20" s="26">
        <f t="shared" si="0"/>
        <v>-8</v>
      </c>
    </row>
    <row r="21" spans="2:6" x14ac:dyDescent="0.2">
      <c r="B21" s="34" t="s">
        <v>34</v>
      </c>
      <c r="C21" s="34" t="s">
        <v>7</v>
      </c>
      <c r="D21" s="35">
        <v>19</v>
      </c>
      <c r="E21" s="36">
        <v>16</v>
      </c>
      <c r="F21" s="26">
        <f t="shared" si="0"/>
        <v>-3</v>
      </c>
    </row>
    <row r="22" spans="2:6" x14ac:dyDescent="0.2">
      <c r="B22" s="34" t="s">
        <v>35</v>
      </c>
      <c r="C22" s="34" t="s">
        <v>23</v>
      </c>
      <c r="D22" s="35">
        <v>20</v>
      </c>
      <c r="E22" s="36">
        <v>12</v>
      </c>
      <c r="F22" s="26">
        <f t="shared" si="0"/>
        <v>-8</v>
      </c>
    </row>
    <row r="23" spans="2:6" x14ac:dyDescent="0.2">
      <c r="B23" s="34" t="s">
        <v>36</v>
      </c>
      <c r="C23" s="34" t="s">
        <v>37</v>
      </c>
      <c r="D23" s="35">
        <v>21</v>
      </c>
      <c r="E23" s="36">
        <v>9</v>
      </c>
      <c r="F23" s="26">
        <f t="shared" si="0"/>
        <v>-12</v>
      </c>
    </row>
    <row r="24" spans="2:6" x14ac:dyDescent="0.2">
      <c r="B24" s="34" t="s">
        <v>38</v>
      </c>
      <c r="C24" s="34" t="s">
        <v>23</v>
      </c>
      <c r="D24" s="35">
        <v>22</v>
      </c>
      <c r="E24" s="36">
        <v>32</v>
      </c>
      <c r="F24" s="26">
        <f t="shared" si="0"/>
        <v>10</v>
      </c>
    </row>
    <row r="25" spans="2:6" x14ac:dyDescent="0.2">
      <c r="B25" s="34" t="s">
        <v>39</v>
      </c>
      <c r="C25" s="34" t="s">
        <v>40</v>
      </c>
      <c r="D25" s="35">
        <v>22</v>
      </c>
      <c r="E25" s="36">
        <v>34</v>
      </c>
      <c r="F25" s="26">
        <f t="shared" si="0"/>
        <v>12</v>
      </c>
    </row>
    <row r="26" spans="2:6" x14ac:dyDescent="0.2">
      <c r="B26" s="34" t="s">
        <v>41</v>
      </c>
      <c r="C26" s="34" t="s">
        <v>9</v>
      </c>
      <c r="D26" s="35">
        <v>24</v>
      </c>
      <c r="E26" s="36">
        <v>33</v>
      </c>
      <c r="F26" s="26">
        <f t="shared" si="0"/>
        <v>9</v>
      </c>
    </row>
    <row r="27" spans="2:6" x14ac:dyDescent="0.2">
      <c r="B27" s="34" t="s">
        <v>42</v>
      </c>
      <c r="C27" s="34" t="s">
        <v>23</v>
      </c>
      <c r="D27" s="35">
        <v>25</v>
      </c>
      <c r="E27" s="36">
        <v>20</v>
      </c>
      <c r="F27" s="26">
        <f t="shared" si="0"/>
        <v>-5</v>
      </c>
    </row>
    <row r="28" spans="2:6" x14ac:dyDescent="0.2">
      <c r="B28" s="34" t="s">
        <v>43</v>
      </c>
      <c r="C28" s="34" t="s">
        <v>21</v>
      </c>
      <c r="D28" s="35">
        <v>26</v>
      </c>
      <c r="E28" s="36">
        <v>24</v>
      </c>
      <c r="F28" s="26">
        <f t="shared" si="0"/>
        <v>-2</v>
      </c>
    </row>
    <row r="29" spans="2:6" x14ac:dyDescent="0.2">
      <c r="B29" s="34" t="s">
        <v>44</v>
      </c>
      <c r="C29" s="34" t="s">
        <v>45</v>
      </c>
      <c r="D29" s="35">
        <v>27</v>
      </c>
      <c r="E29" s="36">
        <v>22</v>
      </c>
      <c r="F29" s="26">
        <f t="shared" si="0"/>
        <v>-5</v>
      </c>
    </row>
    <row r="30" spans="2:6" x14ac:dyDescent="0.2">
      <c r="B30" s="34" t="s">
        <v>46</v>
      </c>
      <c r="C30" s="34" t="s">
        <v>21</v>
      </c>
      <c r="D30" s="35">
        <v>28</v>
      </c>
      <c r="E30" s="36">
        <v>20</v>
      </c>
      <c r="F30" s="26">
        <f t="shared" si="0"/>
        <v>-8</v>
      </c>
    </row>
    <row r="31" spans="2:6" x14ac:dyDescent="0.2">
      <c r="B31" s="34" t="s">
        <v>47</v>
      </c>
      <c r="C31" s="34" t="s">
        <v>23</v>
      </c>
      <c r="D31" s="35">
        <v>29</v>
      </c>
      <c r="E31" s="36">
        <v>23</v>
      </c>
      <c r="F31" s="26">
        <f t="shared" si="0"/>
        <v>-6</v>
      </c>
    </row>
    <row r="32" spans="2:6" x14ac:dyDescent="0.2">
      <c r="B32" s="34" t="s">
        <v>48</v>
      </c>
      <c r="C32" s="34" t="s">
        <v>7</v>
      </c>
      <c r="D32" s="35">
        <v>30</v>
      </c>
      <c r="E32" s="36">
        <v>25</v>
      </c>
      <c r="F32" s="26">
        <f t="shared" si="0"/>
        <v>-5</v>
      </c>
    </row>
    <row r="33" spans="2:6" x14ac:dyDescent="0.2">
      <c r="B33" s="34" t="s">
        <v>49</v>
      </c>
      <c r="C33" s="34" t="s">
        <v>50</v>
      </c>
      <c r="D33" s="35">
        <v>31</v>
      </c>
      <c r="E33" s="36">
        <v>28</v>
      </c>
      <c r="F33" s="26">
        <f t="shared" si="0"/>
        <v>-3</v>
      </c>
    </row>
    <row r="34" spans="2:6" x14ac:dyDescent="0.2">
      <c r="B34" s="34" t="s">
        <v>51</v>
      </c>
      <c r="C34" s="34" t="s">
        <v>9</v>
      </c>
      <c r="D34" s="35">
        <v>32</v>
      </c>
      <c r="E34" s="36">
        <v>35</v>
      </c>
      <c r="F34" s="26">
        <f t="shared" si="0"/>
        <v>3</v>
      </c>
    </row>
    <row r="35" spans="2:6" x14ac:dyDescent="0.2">
      <c r="B35" s="34" t="s">
        <v>52</v>
      </c>
      <c r="C35" s="34" t="s">
        <v>32</v>
      </c>
      <c r="D35" s="35">
        <v>33</v>
      </c>
      <c r="E35" s="36">
        <v>30</v>
      </c>
      <c r="F35" s="26">
        <f t="shared" si="0"/>
        <v>-3</v>
      </c>
    </row>
    <row r="36" spans="2:6" x14ac:dyDescent="0.2">
      <c r="B36" s="34" t="s">
        <v>53</v>
      </c>
      <c r="C36" s="34" t="s">
        <v>9</v>
      </c>
      <c r="D36" s="35">
        <v>34</v>
      </c>
      <c r="E36" s="36">
        <v>46</v>
      </c>
      <c r="F36" s="26">
        <f t="shared" si="0"/>
        <v>12</v>
      </c>
    </row>
    <row r="37" spans="2:6" x14ac:dyDescent="0.2">
      <c r="B37" s="34" t="s">
        <v>54</v>
      </c>
      <c r="C37" s="34" t="s">
        <v>37</v>
      </c>
      <c r="D37" s="35">
        <v>35</v>
      </c>
      <c r="E37" s="36">
        <v>27</v>
      </c>
      <c r="F37" s="26">
        <f t="shared" si="0"/>
        <v>-8</v>
      </c>
    </row>
    <row r="38" spans="2:6" x14ac:dyDescent="0.2">
      <c r="B38" s="34" t="s">
        <v>55</v>
      </c>
      <c r="C38" s="34" t="s">
        <v>23</v>
      </c>
      <c r="D38" s="35">
        <v>35</v>
      </c>
      <c r="E38" s="36">
        <v>49</v>
      </c>
      <c r="F38" s="26">
        <f t="shared" si="0"/>
        <v>14</v>
      </c>
    </row>
    <row r="39" spans="2:6" x14ac:dyDescent="0.2">
      <c r="B39" s="34" t="s">
        <v>56</v>
      </c>
      <c r="C39" s="34" t="s">
        <v>7</v>
      </c>
      <c r="D39" s="35">
        <v>37</v>
      </c>
      <c r="E39" s="36">
        <v>29</v>
      </c>
      <c r="F39" s="26">
        <f t="shared" si="0"/>
        <v>-8</v>
      </c>
    </row>
    <row r="40" spans="2:6" x14ac:dyDescent="0.2">
      <c r="B40" s="34" t="s">
        <v>57</v>
      </c>
      <c r="C40" s="34" t="s">
        <v>58</v>
      </c>
      <c r="D40" s="35">
        <v>38</v>
      </c>
      <c r="E40" s="36">
        <v>35</v>
      </c>
      <c r="F40" s="26">
        <f t="shared" si="0"/>
        <v>-3</v>
      </c>
    </row>
    <row r="41" spans="2:6" x14ac:dyDescent="0.2">
      <c r="B41" s="34" t="s">
        <v>59</v>
      </c>
      <c r="C41" s="34" t="s">
        <v>60</v>
      </c>
      <c r="D41" s="35">
        <v>39</v>
      </c>
      <c r="E41" s="36">
        <v>26</v>
      </c>
      <c r="F41" s="26">
        <f t="shared" si="0"/>
        <v>-13</v>
      </c>
    </row>
    <row r="42" spans="2:6" x14ac:dyDescent="0.2">
      <c r="B42" s="34" t="s">
        <v>61</v>
      </c>
      <c r="C42" s="34" t="s">
        <v>37</v>
      </c>
      <c r="D42" s="35">
        <v>40</v>
      </c>
      <c r="E42" s="36">
        <v>41</v>
      </c>
      <c r="F42" s="26">
        <f t="shared" si="0"/>
        <v>1</v>
      </c>
    </row>
    <row r="43" spans="2:6" x14ac:dyDescent="0.2">
      <c r="B43" s="34" t="s">
        <v>62</v>
      </c>
      <c r="C43" s="34" t="s">
        <v>37</v>
      </c>
      <c r="D43" s="35">
        <v>40</v>
      </c>
      <c r="E43" s="36">
        <v>41</v>
      </c>
      <c r="F43" s="26">
        <f t="shared" si="0"/>
        <v>1</v>
      </c>
    </row>
    <row r="44" spans="2:6" x14ac:dyDescent="0.2">
      <c r="B44" s="34" t="s">
        <v>63</v>
      </c>
      <c r="C44" s="34" t="s">
        <v>21</v>
      </c>
      <c r="D44" s="35">
        <v>41</v>
      </c>
      <c r="E44" s="36">
        <v>48</v>
      </c>
      <c r="F44" s="26">
        <f t="shared" si="0"/>
        <v>7</v>
      </c>
    </row>
    <row r="45" spans="2:6" x14ac:dyDescent="0.2">
      <c r="B45" s="34" t="s">
        <v>64</v>
      </c>
      <c r="C45" s="34" t="s">
        <v>65</v>
      </c>
      <c r="D45" s="35">
        <v>42</v>
      </c>
      <c r="E45" s="36">
        <v>79</v>
      </c>
      <c r="F45" s="26">
        <f t="shared" si="0"/>
        <v>37</v>
      </c>
    </row>
    <row r="46" spans="2:6" x14ac:dyDescent="0.2">
      <c r="B46" s="34" t="s">
        <v>66</v>
      </c>
      <c r="C46" s="34" t="s">
        <v>67</v>
      </c>
      <c r="D46" s="35">
        <v>43</v>
      </c>
      <c r="E46" s="36">
        <v>41</v>
      </c>
      <c r="F46" s="26">
        <f t="shared" si="0"/>
        <v>-2</v>
      </c>
    </row>
    <row r="47" spans="2:6" x14ac:dyDescent="0.2">
      <c r="B47" s="34" t="s">
        <v>68</v>
      </c>
      <c r="C47" s="34" t="s">
        <v>69</v>
      </c>
      <c r="D47" s="35">
        <v>44</v>
      </c>
      <c r="E47" s="36">
        <v>43</v>
      </c>
      <c r="F47" s="26">
        <f t="shared" si="0"/>
        <v>-1</v>
      </c>
    </row>
    <row r="48" spans="2:6" x14ac:dyDescent="0.2">
      <c r="B48" s="34" t="s">
        <v>70</v>
      </c>
      <c r="C48" s="34" t="s">
        <v>7</v>
      </c>
      <c r="D48" s="35">
        <v>45</v>
      </c>
      <c r="E48" s="36">
        <v>47</v>
      </c>
      <c r="F48" s="26">
        <f t="shared" si="0"/>
        <v>2</v>
      </c>
    </row>
    <row r="49" spans="1:6" x14ac:dyDescent="0.2">
      <c r="B49" s="34" t="s">
        <v>71</v>
      </c>
      <c r="C49" s="34" t="s">
        <v>21</v>
      </c>
      <c r="D49" s="35">
        <v>46</v>
      </c>
      <c r="E49" s="36">
        <v>44</v>
      </c>
      <c r="F49" s="26">
        <f t="shared" si="0"/>
        <v>-2</v>
      </c>
    </row>
    <row r="50" spans="1:6" x14ac:dyDescent="0.2">
      <c r="B50" s="34" t="s">
        <v>72</v>
      </c>
      <c r="C50" s="34" t="s">
        <v>7</v>
      </c>
      <c r="D50" s="35">
        <v>47</v>
      </c>
      <c r="E50" s="36">
        <v>45</v>
      </c>
      <c r="F50" s="26">
        <f t="shared" si="0"/>
        <v>-2</v>
      </c>
    </row>
    <row r="51" spans="1:6" x14ac:dyDescent="0.2">
      <c r="B51" s="34" t="s">
        <v>73</v>
      </c>
      <c r="C51" s="34" t="s">
        <v>58</v>
      </c>
      <c r="D51" s="35">
        <v>48</v>
      </c>
      <c r="E51" s="36">
        <v>39</v>
      </c>
      <c r="F51" s="26">
        <f t="shared" si="0"/>
        <v>-9</v>
      </c>
    </row>
    <row r="52" spans="1:6" x14ac:dyDescent="0.2">
      <c r="A52" s="2" t="s">
        <v>74</v>
      </c>
      <c r="B52" s="34" t="s">
        <v>75</v>
      </c>
      <c r="C52" s="34" t="s">
        <v>76</v>
      </c>
      <c r="D52" s="35">
        <v>49</v>
      </c>
      <c r="E52" s="36">
        <v>37</v>
      </c>
      <c r="F52" s="26">
        <f t="shared" si="0"/>
        <v>-12</v>
      </c>
    </row>
    <row r="53" spans="1:6" x14ac:dyDescent="0.2">
      <c r="B53" s="34" t="s">
        <v>77</v>
      </c>
      <c r="C53" s="34" t="s">
        <v>37</v>
      </c>
      <c r="D53" s="35">
        <v>50</v>
      </c>
      <c r="E53" s="36">
        <v>62</v>
      </c>
      <c r="F53" s="26">
        <f t="shared" si="0"/>
        <v>12</v>
      </c>
    </row>
    <row r="54" spans="1:6" x14ac:dyDescent="0.2">
      <c r="B54" s="34" t="s">
        <v>78</v>
      </c>
      <c r="C54" s="34" t="s">
        <v>79</v>
      </c>
      <c r="D54" s="35">
        <v>51</v>
      </c>
      <c r="E54" s="36">
        <v>58</v>
      </c>
      <c r="F54" s="26">
        <f t="shared" si="0"/>
        <v>7</v>
      </c>
    </row>
    <row r="55" spans="1:6" x14ac:dyDescent="0.2">
      <c r="B55" s="34" t="s">
        <v>80</v>
      </c>
      <c r="C55" s="34" t="s">
        <v>37</v>
      </c>
      <c r="D55" s="35">
        <v>52</v>
      </c>
      <c r="E55" s="36">
        <v>54</v>
      </c>
      <c r="F55" s="26">
        <f t="shared" si="0"/>
        <v>2</v>
      </c>
    </row>
    <row r="56" spans="1:6" x14ac:dyDescent="0.2">
      <c r="B56" s="34" t="s">
        <v>81</v>
      </c>
      <c r="C56" s="34" t="s">
        <v>32</v>
      </c>
      <c r="D56" s="35">
        <v>53</v>
      </c>
      <c r="E56" s="36">
        <v>65</v>
      </c>
      <c r="F56" s="26">
        <f t="shared" si="0"/>
        <v>12</v>
      </c>
    </row>
    <row r="57" spans="1:6" x14ac:dyDescent="0.2">
      <c r="B57" s="34" t="s">
        <v>82</v>
      </c>
      <c r="C57" s="34" t="s">
        <v>40</v>
      </c>
      <c r="D57" s="35">
        <v>54</v>
      </c>
      <c r="E57" s="36">
        <v>53</v>
      </c>
      <c r="F57" s="26">
        <f t="shared" si="0"/>
        <v>-1</v>
      </c>
    </row>
    <row r="58" spans="1:6" x14ac:dyDescent="0.2">
      <c r="B58" s="34" t="s">
        <v>83</v>
      </c>
      <c r="C58" s="34" t="s">
        <v>84</v>
      </c>
      <c r="D58" s="35">
        <v>55</v>
      </c>
      <c r="E58" s="36">
        <v>52</v>
      </c>
      <c r="F58" s="26">
        <f t="shared" si="0"/>
        <v>-3</v>
      </c>
    </row>
    <row r="59" spans="1:6" x14ac:dyDescent="0.2">
      <c r="B59" s="34" t="s">
        <v>85</v>
      </c>
      <c r="C59" s="34" t="s">
        <v>9</v>
      </c>
      <c r="D59" s="35">
        <v>56</v>
      </c>
      <c r="E59" s="36">
        <v>38</v>
      </c>
      <c r="F59" s="26">
        <f t="shared" si="0"/>
        <v>-18</v>
      </c>
    </row>
    <row r="60" spans="1:6" x14ac:dyDescent="0.2">
      <c r="B60" s="34" t="s">
        <v>86</v>
      </c>
      <c r="C60" s="34" t="s">
        <v>87</v>
      </c>
      <c r="D60" s="35">
        <v>57</v>
      </c>
      <c r="E60" s="36">
        <v>51</v>
      </c>
      <c r="F60" s="26">
        <f t="shared" si="0"/>
        <v>-6</v>
      </c>
    </row>
    <row r="61" spans="1:6" x14ac:dyDescent="0.2">
      <c r="B61" s="34" t="s">
        <v>88</v>
      </c>
      <c r="C61" s="34" t="s">
        <v>89</v>
      </c>
      <c r="D61" s="35">
        <v>58</v>
      </c>
      <c r="E61" s="36">
        <v>120</v>
      </c>
      <c r="F61" s="26">
        <f t="shared" si="0"/>
        <v>62</v>
      </c>
    </row>
    <row r="62" spans="1:6" x14ac:dyDescent="0.2">
      <c r="B62" s="34" t="s">
        <v>90</v>
      </c>
      <c r="C62" s="34" t="s">
        <v>91</v>
      </c>
      <c r="D62" s="35">
        <v>59</v>
      </c>
      <c r="E62" s="36">
        <v>80</v>
      </c>
      <c r="F62" s="26">
        <f t="shared" si="0"/>
        <v>21</v>
      </c>
    </row>
    <row r="63" spans="1:6" x14ac:dyDescent="0.2">
      <c r="B63" s="34" t="s">
        <v>92</v>
      </c>
      <c r="C63" s="34" t="s">
        <v>9</v>
      </c>
      <c r="D63" s="35">
        <v>60</v>
      </c>
      <c r="E63" s="36">
        <v>89</v>
      </c>
      <c r="F63" s="26">
        <f t="shared" si="0"/>
        <v>29</v>
      </c>
    </row>
    <row r="64" spans="1:6" x14ac:dyDescent="0.2">
      <c r="B64" s="34" t="s">
        <v>93</v>
      </c>
      <c r="C64" s="34" t="s">
        <v>32</v>
      </c>
      <c r="D64" s="35">
        <v>61</v>
      </c>
      <c r="E64" s="36">
        <v>93</v>
      </c>
      <c r="F64" s="26">
        <f t="shared" si="0"/>
        <v>32</v>
      </c>
    </row>
    <row r="65" spans="2:6" x14ac:dyDescent="0.2">
      <c r="B65" s="34" t="s">
        <v>94</v>
      </c>
      <c r="C65" s="34" t="s">
        <v>19</v>
      </c>
      <c r="D65" s="35">
        <v>62</v>
      </c>
      <c r="E65" s="36">
        <v>70</v>
      </c>
      <c r="F65" s="26">
        <f t="shared" si="0"/>
        <v>8</v>
      </c>
    </row>
    <row r="66" spans="2:6" x14ac:dyDescent="0.2">
      <c r="B66" s="34" t="s">
        <v>95</v>
      </c>
      <c r="C66" s="34" t="s">
        <v>79</v>
      </c>
      <c r="D66" s="35">
        <v>63</v>
      </c>
      <c r="E66" s="36">
        <v>77</v>
      </c>
      <c r="F66" s="26">
        <f t="shared" si="0"/>
        <v>14</v>
      </c>
    </row>
    <row r="67" spans="2:6" x14ac:dyDescent="0.2">
      <c r="B67" s="34" t="s">
        <v>96</v>
      </c>
      <c r="C67" s="34" t="s">
        <v>37</v>
      </c>
      <c r="D67" s="35">
        <v>64</v>
      </c>
      <c r="E67" s="36">
        <v>69</v>
      </c>
      <c r="F67" s="26">
        <f t="shared" si="0"/>
        <v>5</v>
      </c>
    </row>
    <row r="68" spans="2:6" x14ac:dyDescent="0.2">
      <c r="B68" s="34" t="s">
        <v>97</v>
      </c>
      <c r="C68" s="34" t="s">
        <v>32</v>
      </c>
      <c r="D68" s="35">
        <v>65</v>
      </c>
      <c r="E68" s="36">
        <v>60</v>
      </c>
      <c r="F68" s="26">
        <f t="shared" ref="F68:F126" si="1">E68-D68</f>
        <v>-5</v>
      </c>
    </row>
    <row r="69" spans="2:6" x14ac:dyDescent="0.2">
      <c r="B69" s="34" t="s">
        <v>98</v>
      </c>
      <c r="C69" s="34" t="s">
        <v>99</v>
      </c>
      <c r="D69" s="35">
        <v>66</v>
      </c>
      <c r="E69" s="36">
        <v>75</v>
      </c>
      <c r="F69" s="26">
        <f t="shared" si="1"/>
        <v>9</v>
      </c>
    </row>
    <row r="70" spans="2:6" x14ac:dyDescent="0.2">
      <c r="B70" s="34" t="s">
        <v>100</v>
      </c>
      <c r="C70" s="34" t="s">
        <v>101</v>
      </c>
      <c r="D70" s="35">
        <v>67</v>
      </c>
      <c r="E70" s="36">
        <v>78</v>
      </c>
      <c r="F70" s="26">
        <f t="shared" si="1"/>
        <v>11</v>
      </c>
    </row>
    <row r="71" spans="2:6" x14ac:dyDescent="0.2">
      <c r="B71" s="34" t="s">
        <v>102</v>
      </c>
      <c r="C71" s="34" t="s">
        <v>103</v>
      </c>
      <c r="D71" s="35">
        <v>68</v>
      </c>
      <c r="E71" s="36">
        <v>72</v>
      </c>
      <c r="F71" s="26">
        <f t="shared" si="1"/>
        <v>4</v>
      </c>
    </row>
    <row r="72" spans="2:6" x14ac:dyDescent="0.2">
      <c r="B72" s="34" t="s">
        <v>104</v>
      </c>
      <c r="C72" s="34" t="s">
        <v>7</v>
      </c>
      <c r="D72" s="35">
        <v>69</v>
      </c>
      <c r="E72" s="36">
        <v>56</v>
      </c>
      <c r="F72" s="26">
        <f t="shared" si="1"/>
        <v>-13</v>
      </c>
    </row>
    <row r="73" spans="2:6" x14ac:dyDescent="0.2">
      <c r="B73" s="34" t="s">
        <v>105</v>
      </c>
      <c r="C73" s="34" t="s">
        <v>106</v>
      </c>
      <c r="D73" s="35">
        <v>70</v>
      </c>
      <c r="E73" s="36">
        <v>90</v>
      </c>
      <c r="F73" s="26">
        <f t="shared" si="1"/>
        <v>20</v>
      </c>
    </row>
    <row r="74" spans="2:6" x14ac:dyDescent="0.2">
      <c r="B74" s="34" t="s">
        <v>107</v>
      </c>
      <c r="C74" s="34" t="s">
        <v>108</v>
      </c>
      <c r="D74" s="35">
        <v>71</v>
      </c>
      <c r="E74" s="36">
        <v>65</v>
      </c>
      <c r="F74" s="26">
        <f t="shared" si="1"/>
        <v>-6</v>
      </c>
    </row>
    <row r="75" spans="2:6" x14ac:dyDescent="0.2">
      <c r="B75" s="34" t="s">
        <v>109</v>
      </c>
      <c r="C75" s="34" t="s">
        <v>110</v>
      </c>
      <c r="D75" s="35">
        <v>72</v>
      </c>
      <c r="E75" s="36">
        <v>67</v>
      </c>
      <c r="F75" s="26">
        <f t="shared" si="1"/>
        <v>-5</v>
      </c>
    </row>
    <row r="76" spans="2:6" x14ac:dyDescent="0.2">
      <c r="B76" s="34" t="s">
        <v>111</v>
      </c>
      <c r="C76" s="34" t="s">
        <v>32</v>
      </c>
      <c r="D76" s="35">
        <v>73</v>
      </c>
      <c r="E76" s="36">
        <v>83</v>
      </c>
      <c r="F76" s="26">
        <f t="shared" si="1"/>
        <v>10</v>
      </c>
    </row>
    <row r="77" spans="2:6" x14ac:dyDescent="0.2">
      <c r="B77" s="34" t="s">
        <v>112</v>
      </c>
      <c r="C77" s="34" t="s">
        <v>32</v>
      </c>
      <c r="D77" s="35">
        <v>74</v>
      </c>
      <c r="E77" s="36">
        <v>63</v>
      </c>
      <c r="F77" s="26">
        <f t="shared" si="1"/>
        <v>-11</v>
      </c>
    </row>
    <row r="78" spans="2:6" x14ac:dyDescent="0.2">
      <c r="B78" s="34" t="s">
        <v>113</v>
      </c>
      <c r="C78" s="34" t="s">
        <v>9</v>
      </c>
      <c r="D78" s="35">
        <v>75</v>
      </c>
      <c r="E78" s="36">
        <v>67</v>
      </c>
      <c r="F78" s="26">
        <f t="shared" si="1"/>
        <v>-8</v>
      </c>
    </row>
    <row r="79" spans="2:6" x14ac:dyDescent="0.2">
      <c r="B79" s="34" t="s">
        <v>114</v>
      </c>
      <c r="C79" s="34" t="s">
        <v>32</v>
      </c>
      <c r="D79" s="35">
        <v>76</v>
      </c>
      <c r="E79" s="36">
        <v>40</v>
      </c>
      <c r="F79" s="26">
        <f t="shared" si="1"/>
        <v>-36</v>
      </c>
    </row>
    <row r="80" spans="2:6" x14ac:dyDescent="0.2">
      <c r="B80" s="34" t="s">
        <v>115</v>
      </c>
      <c r="C80" s="34" t="s">
        <v>37</v>
      </c>
      <c r="D80" s="35">
        <v>77</v>
      </c>
      <c r="E80" s="36">
        <v>71</v>
      </c>
      <c r="F80" s="26">
        <f t="shared" si="1"/>
        <v>-6</v>
      </c>
    </row>
    <row r="81" spans="2:6" x14ac:dyDescent="0.2">
      <c r="B81" s="34" t="s">
        <v>116</v>
      </c>
      <c r="C81" s="34" t="s">
        <v>37</v>
      </c>
      <c r="D81" s="35">
        <v>78</v>
      </c>
      <c r="E81" s="36">
        <v>61</v>
      </c>
      <c r="F81" s="26">
        <f t="shared" si="1"/>
        <v>-17</v>
      </c>
    </row>
    <row r="82" spans="2:6" x14ac:dyDescent="0.2">
      <c r="B82" s="34" t="s">
        <v>117</v>
      </c>
      <c r="C82" s="34" t="s">
        <v>118</v>
      </c>
      <c r="D82" s="35">
        <v>78</v>
      </c>
      <c r="E82" s="36">
        <v>82</v>
      </c>
      <c r="F82" s="26">
        <f t="shared" si="1"/>
        <v>4</v>
      </c>
    </row>
    <row r="83" spans="2:6" x14ac:dyDescent="0.2">
      <c r="B83" s="34" t="s">
        <v>119</v>
      </c>
      <c r="C83" s="34" t="s">
        <v>120</v>
      </c>
      <c r="D83" s="35">
        <v>80</v>
      </c>
      <c r="E83" s="36">
        <v>64</v>
      </c>
      <c r="F83" s="26">
        <f t="shared" si="1"/>
        <v>-16</v>
      </c>
    </row>
    <row r="84" spans="2:6" x14ac:dyDescent="0.2">
      <c r="B84" s="34" t="s">
        <v>121</v>
      </c>
      <c r="C84" s="34" t="s">
        <v>37</v>
      </c>
      <c r="D84" s="35">
        <v>81</v>
      </c>
      <c r="E84" s="36">
        <v>113</v>
      </c>
      <c r="F84" s="26">
        <f t="shared" si="1"/>
        <v>32</v>
      </c>
    </row>
    <row r="85" spans="2:6" x14ac:dyDescent="0.2">
      <c r="B85" s="34" t="s">
        <v>122</v>
      </c>
      <c r="C85" s="34" t="s">
        <v>23</v>
      </c>
      <c r="D85" s="35">
        <v>82</v>
      </c>
      <c r="E85" s="36">
        <v>55</v>
      </c>
      <c r="F85" s="26">
        <f t="shared" si="1"/>
        <v>-27</v>
      </c>
    </row>
    <row r="86" spans="2:6" x14ac:dyDescent="0.2">
      <c r="B86" s="34" t="s">
        <v>123</v>
      </c>
      <c r="C86" s="34" t="s">
        <v>37</v>
      </c>
      <c r="D86" s="35">
        <v>83</v>
      </c>
      <c r="E86" s="36">
        <v>59</v>
      </c>
      <c r="F86" s="26">
        <f t="shared" si="1"/>
        <v>-24</v>
      </c>
    </row>
    <row r="87" spans="2:6" x14ac:dyDescent="0.2">
      <c r="B87" s="34" t="s">
        <v>124</v>
      </c>
      <c r="C87" s="34" t="s">
        <v>7</v>
      </c>
      <c r="D87" s="35">
        <v>84</v>
      </c>
      <c r="E87" s="36">
        <v>57</v>
      </c>
      <c r="F87" s="26">
        <f t="shared" si="1"/>
        <v>-27</v>
      </c>
    </row>
    <row r="88" spans="2:6" x14ac:dyDescent="0.2">
      <c r="B88" s="34" t="s">
        <v>125</v>
      </c>
      <c r="C88" s="34" t="s">
        <v>32</v>
      </c>
      <c r="D88" s="35">
        <v>85</v>
      </c>
      <c r="E88" s="36">
        <v>76</v>
      </c>
      <c r="F88" s="26">
        <f t="shared" si="1"/>
        <v>-9</v>
      </c>
    </row>
    <row r="89" spans="2:6" x14ac:dyDescent="0.2">
      <c r="B89" s="34" t="s">
        <v>126</v>
      </c>
      <c r="C89" s="34" t="s">
        <v>7</v>
      </c>
      <c r="D89" s="35">
        <v>86</v>
      </c>
      <c r="E89" s="36">
        <v>81</v>
      </c>
      <c r="F89" s="26">
        <f t="shared" si="1"/>
        <v>-5</v>
      </c>
    </row>
    <row r="90" spans="2:6" x14ac:dyDescent="0.2">
      <c r="B90" s="34" t="s">
        <v>127</v>
      </c>
      <c r="C90" s="34" t="s">
        <v>37</v>
      </c>
      <c r="D90" s="35">
        <v>87</v>
      </c>
      <c r="E90" s="36">
        <v>103</v>
      </c>
      <c r="F90" s="26">
        <f t="shared" si="1"/>
        <v>16</v>
      </c>
    </row>
    <row r="91" spans="2:6" x14ac:dyDescent="0.2">
      <c r="B91" s="34" t="s">
        <v>128</v>
      </c>
      <c r="C91" s="34" t="s">
        <v>129</v>
      </c>
      <c r="D91" s="35">
        <v>88</v>
      </c>
      <c r="E91" s="36">
        <v>85</v>
      </c>
      <c r="F91" s="26">
        <f t="shared" si="1"/>
        <v>-3</v>
      </c>
    </row>
    <row r="92" spans="2:6" x14ac:dyDescent="0.2">
      <c r="B92" s="34" t="s">
        <v>130</v>
      </c>
      <c r="C92" s="34" t="s">
        <v>131</v>
      </c>
      <c r="D92" s="35">
        <v>89</v>
      </c>
      <c r="E92" s="36">
        <v>84</v>
      </c>
      <c r="F92" s="26">
        <f t="shared" si="1"/>
        <v>-5</v>
      </c>
    </row>
    <row r="93" spans="2:6" x14ac:dyDescent="0.2">
      <c r="B93" s="34" t="s">
        <v>132</v>
      </c>
      <c r="C93" s="34" t="s">
        <v>106</v>
      </c>
      <c r="D93" s="35">
        <v>90</v>
      </c>
      <c r="E93" s="36">
        <v>96</v>
      </c>
      <c r="F93" s="26">
        <f t="shared" si="1"/>
        <v>6</v>
      </c>
    </row>
    <row r="94" spans="2:6" x14ac:dyDescent="0.2">
      <c r="B94" s="34" t="s">
        <v>133</v>
      </c>
      <c r="C94" s="34" t="s">
        <v>60</v>
      </c>
      <c r="D94" s="35">
        <v>91</v>
      </c>
      <c r="E94" s="36">
        <v>87</v>
      </c>
      <c r="F94" s="26">
        <f t="shared" si="1"/>
        <v>-4</v>
      </c>
    </row>
    <row r="95" spans="2:6" x14ac:dyDescent="0.2">
      <c r="B95" s="34" t="s">
        <v>134</v>
      </c>
      <c r="C95" s="34" t="s">
        <v>37</v>
      </c>
      <c r="D95" s="35">
        <v>92</v>
      </c>
      <c r="E95" s="36">
        <v>86</v>
      </c>
      <c r="F95" s="26">
        <f t="shared" si="1"/>
        <v>-6</v>
      </c>
    </row>
    <row r="96" spans="2:6" x14ac:dyDescent="0.2">
      <c r="B96" s="34" t="s">
        <v>135</v>
      </c>
      <c r="C96" s="34" t="s">
        <v>37</v>
      </c>
      <c r="D96" s="35">
        <v>93</v>
      </c>
      <c r="E96" s="36">
        <v>94</v>
      </c>
      <c r="F96" s="26">
        <f t="shared" si="1"/>
        <v>1</v>
      </c>
    </row>
    <row r="97" spans="2:6" x14ac:dyDescent="0.2">
      <c r="B97" s="34" t="s">
        <v>136</v>
      </c>
      <c r="C97" s="34" t="s">
        <v>37</v>
      </c>
      <c r="D97" s="35">
        <v>94</v>
      </c>
      <c r="E97" s="36">
        <v>88</v>
      </c>
      <c r="F97" s="26">
        <f t="shared" si="1"/>
        <v>-6</v>
      </c>
    </row>
    <row r="98" spans="2:6" x14ac:dyDescent="0.2">
      <c r="B98" s="34" t="s">
        <v>137</v>
      </c>
      <c r="C98" s="34" t="s">
        <v>37</v>
      </c>
      <c r="D98" s="35">
        <v>95</v>
      </c>
      <c r="E98" s="36">
        <v>74</v>
      </c>
      <c r="F98" s="26">
        <f t="shared" si="1"/>
        <v>-21</v>
      </c>
    </row>
    <row r="99" spans="2:6" x14ac:dyDescent="0.2">
      <c r="B99" s="34" t="s">
        <v>138</v>
      </c>
      <c r="C99" s="34" t="s">
        <v>21</v>
      </c>
      <c r="D99" s="35">
        <v>96</v>
      </c>
      <c r="E99" s="36">
        <v>100</v>
      </c>
      <c r="F99" s="26">
        <f t="shared" si="1"/>
        <v>4</v>
      </c>
    </row>
    <row r="100" spans="2:6" x14ac:dyDescent="0.2">
      <c r="B100" s="34" t="s">
        <v>139</v>
      </c>
      <c r="C100" s="34" t="s">
        <v>32</v>
      </c>
      <c r="D100" s="35">
        <v>97</v>
      </c>
      <c r="E100" s="36">
        <v>91</v>
      </c>
      <c r="F100" s="26">
        <f t="shared" si="1"/>
        <v>-6</v>
      </c>
    </row>
    <row r="101" spans="2:6" x14ac:dyDescent="0.2">
      <c r="B101" s="34" t="s">
        <v>140</v>
      </c>
      <c r="C101" s="34" t="s">
        <v>9</v>
      </c>
      <c r="D101" s="35">
        <v>98</v>
      </c>
      <c r="E101" s="36">
        <v>95</v>
      </c>
      <c r="F101" s="26">
        <f t="shared" si="1"/>
        <v>-3</v>
      </c>
    </row>
    <row r="102" spans="2:6" x14ac:dyDescent="0.2">
      <c r="B102" s="34" t="s">
        <v>141</v>
      </c>
      <c r="C102" s="34" t="s">
        <v>142</v>
      </c>
      <c r="D102" s="35">
        <v>99</v>
      </c>
      <c r="E102" s="36">
        <v>92</v>
      </c>
      <c r="F102" s="26">
        <f t="shared" si="1"/>
        <v>-7</v>
      </c>
    </row>
    <row r="103" spans="2:6" x14ac:dyDescent="0.2">
      <c r="B103" s="34" t="s">
        <v>143</v>
      </c>
      <c r="C103" s="34" t="s">
        <v>21</v>
      </c>
      <c r="D103" s="35">
        <v>100</v>
      </c>
      <c r="E103" s="36">
        <v>101</v>
      </c>
      <c r="F103" s="26">
        <f t="shared" si="1"/>
        <v>1</v>
      </c>
    </row>
    <row r="104" spans="2:6" x14ac:dyDescent="0.2">
      <c r="B104" s="34" t="s">
        <v>144</v>
      </c>
      <c r="C104" s="34" t="s">
        <v>67</v>
      </c>
      <c r="D104" s="35">
        <v>101</v>
      </c>
      <c r="E104" s="36">
        <v>104</v>
      </c>
      <c r="F104" s="26">
        <f t="shared" si="1"/>
        <v>3</v>
      </c>
    </row>
    <row r="105" spans="2:6" x14ac:dyDescent="0.2">
      <c r="B105" s="34" t="s">
        <v>145</v>
      </c>
      <c r="C105" s="34" t="s">
        <v>21</v>
      </c>
      <c r="D105" s="35">
        <v>102</v>
      </c>
      <c r="E105" s="36">
        <v>98</v>
      </c>
      <c r="F105" s="26">
        <f t="shared" si="1"/>
        <v>-4</v>
      </c>
    </row>
    <row r="106" spans="2:6" x14ac:dyDescent="0.2">
      <c r="B106" s="34" t="s">
        <v>146</v>
      </c>
      <c r="C106" s="34" t="s">
        <v>7</v>
      </c>
      <c r="D106" s="35">
        <v>103</v>
      </c>
      <c r="E106" s="36">
        <v>105</v>
      </c>
      <c r="F106" s="26">
        <f t="shared" si="1"/>
        <v>2</v>
      </c>
    </row>
    <row r="107" spans="2:6" x14ac:dyDescent="0.2">
      <c r="B107" s="34" t="s">
        <v>147</v>
      </c>
      <c r="C107" s="34" t="s">
        <v>23</v>
      </c>
      <c r="D107" s="35">
        <v>104</v>
      </c>
      <c r="E107" s="36">
        <v>97</v>
      </c>
      <c r="F107" s="26">
        <f t="shared" si="1"/>
        <v>-7</v>
      </c>
    </row>
    <row r="108" spans="2:6" x14ac:dyDescent="0.2">
      <c r="B108" s="34" t="s">
        <v>148</v>
      </c>
      <c r="C108" s="34" t="s">
        <v>9</v>
      </c>
      <c r="D108" s="35">
        <v>105</v>
      </c>
      <c r="E108" s="36">
        <v>102</v>
      </c>
      <c r="F108" s="26">
        <f t="shared" si="1"/>
        <v>-3</v>
      </c>
    </row>
    <row r="109" spans="2:6" x14ac:dyDescent="0.2">
      <c r="B109" s="34" t="s">
        <v>149</v>
      </c>
      <c r="C109" s="34" t="s">
        <v>150</v>
      </c>
      <c r="D109" s="35">
        <v>106</v>
      </c>
      <c r="E109" s="36">
        <v>106</v>
      </c>
      <c r="F109" s="26">
        <f t="shared" si="1"/>
        <v>0</v>
      </c>
    </row>
    <row r="110" spans="2:6" x14ac:dyDescent="0.2">
      <c r="B110" s="34" t="s">
        <v>151</v>
      </c>
      <c r="C110" s="34" t="s">
        <v>108</v>
      </c>
      <c r="D110" s="35">
        <v>107</v>
      </c>
      <c r="E110" s="36">
        <v>73</v>
      </c>
      <c r="F110" s="26">
        <f t="shared" si="1"/>
        <v>-34</v>
      </c>
    </row>
    <row r="111" spans="2:6" x14ac:dyDescent="0.2">
      <c r="B111" s="34" t="s">
        <v>152</v>
      </c>
      <c r="C111" s="34" t="s">
        <v>153</v>
      </c>
      <c r="D111" s="35">
        <v>108</v>
      </c>
      <c r="E111" s="36">
        <v>107</v>
      </c>
      <c r="F111" s="26">
        <f t="shared" si="1"/>
        <v>-1</v>
      </c>
    </row>
    <row r="112" spans="2:6" x14ac:dyDescent="0.2">
      <c r="B112" s="34" t="s">
        <v>154</v>
      </c>
      <c r="C112" s="34" t="s">
        <v>155</v>
      </c>
      <c r="D112" s="35">
        <v>109</v>
      </c>
      <c r="E112" s="36">
        <v>109</v>
      </c>
      <c r="F112" s="26">
        <f t="shared" si="1"/>
        <v>0</v>
      </c>
    </row>
    <row r="113" spans="2:6" x14ac:dyDescent="0.2">
      <c r="B113" s="34" t="s">
        <v>156</v>
      </c>
      <c r="C113" s="34" t="s">
        <v>23</v>
      </c>
      <c r="D113" s="35">
        <v>110</v>
      </c>
      <c r="E113" s="36">
        <v>110</v>
      </c>
      <c r="F113" s="26">
        <f t="shared" si="1"/>
        <v>0</v>
      </c>
    </row>
    <row r="114" spans="2:6" x14ac:dyDescent="0.2">
      <c r="B114" s="34" t="s">
        <v>157</v>
      </c>
      <c r="C114" s="34" t="s">
        <v>37</v>
      </c>
      <c r="D114" s="35">
        <v>111</v>
      </c>
      <c r="E114" s="36">
        <v>111</v>
      </c>
      <c r="F114" s="26">
        <f t="shared" si="1"/>
        <v>0</v>
      </c>
    </row>
    <row r="115" spans="2:6" x14ac:dyDescent="0.2">
      <c r="B115" s="34" t="s">
        <v>158</v>
      </c>
      <c r="C115" s="34" t="s">
        <v>37</v>
      </c>
      <c r="D115" s="35">
        <v>112</v>
      </c>
      <c r="E115" s="36">
        <v>112</v>
      </c>
      <c r="F115" s="26">
        <f t="shared" si="1"/>
        <v>0</v>
      </c>
    </row>
    <row r="116" spans="2:6" x14ac:dyDescent="0.2">
      <c r="B116" s="34" t="s">
        <v>159</v>
      </c>
      <c r="C116" s="34" t="s">
        <v>160</v>
      </c>
      <c r="D116" s="35">
        <v>113</v>
      </c>
      <c r="E116" s="36">
        <v>114</v>
      </c>
      <c r="F116" s="26">
        <f t="shared" si="1"/>
        <v>1</v>
      </c>
    </row>
    <row r="117" spans="2:6" x14ac:dyDescent="0.2">
      <c r="B117" s="34" t="s">
        <v>161</v>
      </c>
      <c r="C117" s="34" t="s">
        <v>32</v>
      </c>
      <c r="D117" s="35">
        <v>114</v>
      </c>
      <c r="E117" s="36">
        <v>99</v>
      </c>
      <c r="F117" s="26">
        <f t="shared" si="1"/>
        <v>-15</v>
      </c>
    </row>
    <row r="118" spans="2:6" x14ac:dyDescent="0.2">
      <c r="B118" s="34" t="s">
        <v>162</v>
      </c>
      <c r="C118" s="34" t="s">
        <v>37</v>
      </c>
      <c r="D118" s="35">
        <v>115</v>
      </c>
      <c r="E118" s="36">
        <v>115</v>
      </c>
      <c r="F118" s="26">
        <f t="shared" si="1"/>
        <v>0</v>
      </c>
    </row>
    <row r="119" spans="2:6" x14ac:dyDescent="0.2">
      <c r="B119" s="34" t="s">
        <v>163</v>
      </c>
      <c r="C119" s="34" t="s">
        <v>37</v>
      </c>
      <c r="D119" s="35">
        <v>116</v>
      </c>
      <c r="E119" s="36">
        <v>116</v>
      </c>
      <c r="F119" s="26">
        <f t="shared" si="1"/>
        <v>0</v>
      </c>
    </row>
    <row r="120" spans="2:6" x14ac:dyDescent="0.2">
      <c r="B120" s="34" t="s">
        <v>164</v>
      </c>
      <c r="C120" s="34" t="s">
        <v>7</v>
      </c>
      <c r="D120" s="35">
        <v>117</v>
      </c>
      <c r="E120" s="36">
        <v>117</v>
      </c>
      <c r="F120" s="26">
        <f t="shared" si="1"/>
        <v>0</v>
      </c>
    </row>
    <row r="121" spans="2:6" x14ac:dyDescent="0.2">
      <c r="B121" s="34" t="s">
        <v>165</v>
      </c>
      <c r="C121" s="34" t="s">
        <v>37</v>
      </c>
      <c r="D121" s="35">
        <v>118</v>
      </c>
      <c r="E121" s="36">
        <v>118</v>
      </c>
      <c r="F121" s="26">
        <f t="shared" si="1"/>
        <v>0</v>
      </c>
    </row>
    <row r="122" spans="2:6" x14ac:dyDescent="0.2">
      <c r="B122" s="34" t="s">
        <v>166</v>
      </c>
      <c r="C122" s="34" t="s">
        <v>37</v>
      </c>
      <c r="D122" s="35">
        <v>119</v>
      </c>
      <c r="E122" s="36">
        <v>119</v>
      </c>
      <c r="F122" s="26">
        <f t="shared" si="1"/>
        <v>0</v>
      </c>
    </row>
    <row r="123" spans="2:6" x14ac:dyDescent="0.2">
      <c r="B123" s="34" t="s">
        <v>167</v>
      </c>
      <c r="C123" s="34" t="s">
        <v>7</v>
      </c>
      <c r="D123" s="35">
        <v>120</v>
      </c>
      <c r="E123" s="36">
        <v>121</v>
      </c>
      <c r="F123" s="26">
        <f t="shared" si="1"/>
        <v>1</v>
      </c>
    </row>
    <row r="124" spans="2:6" x14ac:dyDescent="0.2">
      <c r="B124" s="37" t="s">
        <v>168</v>
      </c>
      <c r="C124" s="37" t="s">
        <v>169</v>
      </c>
      <c r="D124" s="35">
        <v>121</v>
      </c>
      <c r="E124" s="36">
        <v>108</v>
      </c>
      <c r="F124" s="26">
        <f t="shared" si="1"/>
        <v>-13</v>
      </c>
    </row>
    <row r="125" spans="2:6" x14ac:dyDescent="0.2">
      <c r="B125" s="37" t="s">
        <v>170</v>
      </c>
      <c r="C125" s="37" t="s">
        <v>23</v>
      </c>
      <c r="D125" s="35">
        <v>122</v>
      </c>
      <c r="E125" s="36">
        <v>122</v>
      </c>
      <c r="F125" s="26">
        <f t="shared" si="1"/>
        <v>0</v>
      </c>
    </row>
    <row r="126" spans="2:6" ht="16" thickBot="1" x14ac:dyDescent="0.25">
      <c r="B126" s="38" t="s">
        <v>171</v>
      </c>
      <c r="C126" s="38" t="s">
        <v>7</v>
      </c>
      <c r="D126" s="39">
        <v>123</v>
      </c>
      <c r="E126" s="40">
        <v>123</v>
      </c>
      <c r="F126" s="26">
        <f t="shared" si="1"/>
        <v>0</v>
      </c>
    </row>
  </sheetData>
  <autoFilter ref="A2:E126" xr:uid="{8F5A51C7-4BFD-419F-80E2-ADAA8A3AED4E}"/>
  <conditionalFormatting sqref="D3:D126">
    <cfRule type="cellIs" dxfId="0" priority="2" operator="lessThanOrEqual">
      <formula>15</formula>
    </cfRule>
  </conditionalFormatting>
  <conditionalFormatting sqref="F3:F12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8F06-030A-40A1-B2EF-3F497C43E7FE}">
  <dimension ref="B2:E36"/>
  <sheetViews>
    <sheetView workbookViewId="0">
      <pane ySplit="4" topLeftCell="A5" activePane="bottomLeft" state="frozen"/>
      <selection pane="bottomLeft" activeCell="G23" sqref="G23"/>
    </sheetView>
  </sheetViews>
  <sheetFormatPr baseColWidth="10" defaultColWidth="8.83203125" defaultRowHeight="15" x14ac:dyDescent="0.2"/>
  <cols>
    <col min="2" max="2" width="8.5" bestFit="1" customWidth="1"/>
    <col min="3" max="3" width="34.5" customWidth="1"/>
    <col min="4" max="5" width="12.5" style="6" bestFit="1" customWidth="1"/>
  </cols>
  <sheetData>
    <row r="2" spans="2:5" x14ac:dyDescent="0.2">
      <c r="B2" s="17" t="s">
        <v>172</v>
      </c>
      <c r="D2" s="17" t="s">
        <v>173</v>
      </c>
    </row>
    <row r="3" spans="2:5" ht="16" thickBot="1" x14ac:dyDescent="0.25">
      <c r="C3" s="17"/>
    </row>
    <row r="4" spans="2:5" ht="33" thickBot="1" x14ac:dyDescent="0.25">
      <c r="B4" s="4" t="s">
        <v>174</v>
      </c>
      <c r="C4" s="4" t="s">
        <v>175</v>
      </c>
      <c r="D4" s="5" t="s">
        <v>176</v>
      </c>
      <c r="E4" s="5" t="s">
        <v>177</v>
      </c>
    </row>
    <row r="5" spans="2:5" ht="14.5" customHeight="1" x14ac:dyDescent="0.2">
      <c r="B5" s="42" t="s">
        <v>178</v>
      </c>
      <c r="C5" s="45" t="s">
        <v>179</v>
      </c>
      <c r="D5" s="8" t="s">
        <v>180</v>
      </c>
      <c r="E5" s="8">
        <f>_xlfn.XLOOKUP(D5,'[1]Full range price proposal'!$B:$B,'[1]Full range price proposal'!$G:$G)</f>
        <v>20</v>
      </c>
    </row>
    <row r="6" spans="2:5" ht="16" x14ac:dyDescent="0.2">
      <c r="B6" s="43"/>
      <c r="C6" s="46"/>
      <c r="D6" s="9" t="s">
        <v>181</v>
      </c>
      <c r="E6" s="9">
        <f>_xlfn.XLOOKUP(D6,'[1]Full range price proposal'!$B:$B,'[1]Full range price proposal'!$G:$G)</f>
        <v>20</v>
      </c>
    </row>
    <row r="7" spans="2:5" ht="16" x14ac:dyDescent="0.2">
      <c r="B7" s="43"/>
      <c r="C7" s="46"/>
      <c r="D7" s="9" t="s">
        <v>182</v>
      </c>
      <c r="E7" s="9">
        <f>_xlfn.XLOOKUP(D7,'[1]Full range price proposal'!$B:$B,'[1]Full range price proposal'!$G:$G)</f>
        <v>210</v>
      </c>
    </row>
    <row r="8" spans="2:5" ht="16" x14ac:dyDescent="0.2">
      <c r="B8" s="43"/>
      <c r="C8" s="47"/>
      <c r="D8" s="9" t="s">
        <v>183</v>
      </c>
      <c r="E8" s="9">
        <f>_xlfn.XLOOKUP(D8,'[1]Full range price proposal'!$B:$B,'[1]Full range price proposal'!$G:$G)</f>
        <v>1000</v>
      </c>
    </row>
    <row r="9" spans="2:5" ht="16" x14ac:dyDescent="0.2">
      <c r="B9" s="43"/>
      <c r="C9" s="49" t="s">
        <v>184</v>
      </c>
      <c r="D9" s="10" t="s">
        <v>185</v>
      </c>
      <c r="E9" s="10">
        <f>_xlfn.XLOOKUP(D9,'[1]Full range price proposal'!$B:$B,'[1]Full range price proposal'!$G:$G)</f>
        <v>20</v>
      </c>
    </row>
    <row r="10" spans="2:5" ht="16" x14ac:dyDescent="0.2">
      <c r="B10" s="43"/>
      <c r="C10" s="46"/>
      <c r="D10" s="10" t="s">
        <v>186</v>
      </c>
      <c r="E10" s="10">
        <f>_xlfn.XLOOKUP(D10,'[1]Full range price proposal'!$B:$B,'[1]Full range price proposal'!$G:$G)</f>
        <v>20</v>
      </c>
    </row>
    <row r="11" spans="2:5" ht="16" x14ac:dyDescent="0.2">
      <c r="B11" s="43"/>
      <c r="C11" s="46"/>
      <c r="D11" s="10" t="s">
        <v>187</v>
      </c>
      <c r="E11" s="10">
        <f>_xlfn.XLOOKUP(D11,'[1]Full range price proposal'!$B:$B,'[1]Full range price proposal'!$G:$G)</f>
        <v>210</v>
      </c>
    </row>
    <row r="12" spans="2:5" ht="16" x14ac:dyDescent="0.2">
      <c r="B12" s="43"/>
      <c r="C12" s="47"/>
      <c r="D12" s="10" t="s">
        <v>188</v>
      </c>
      <c r="E12" s="10">
        <f>_xlfn.XLOOKUP(D12,'[1]Full range price proposal'!$B:$B,'[1]Full range price proposal'!$G:$G)</f>
        <v>1000</v>
      </c>
    </row>
    <row r="13" spans="2:5" ht="16" x14ac:dyDescent="0.2">
      <c r="B13" s="43"/>
      <c r="C13" s="49" t="s">
        <v>189</v>
      </c>
      <c r="D13" s="10" t="s">
        <v>190</v>
      </c>
      <c r="E13" s="10">
        <f>_xlfn.XLOOKUP(D13,'[1]Full range price proposal'!$B:$B,'[1]Full range price proposal'!$G:$G)</f>
        <v>20</v>
      </c>
    </row>
    <row r="14" spans="2:5" ht="16" x14ac:dyDescent="0.2">
      <c r="B14" s="43"/>
      <c r="C14" s="46"/>
      <c r="D14" s="11" t="s">
        <v>191</v>
      </c>
      <c r="E14" s="11">
        <f>_xlfn.XLOOKUP(D14,'[1]Full range price proposal'!$B:$B,'[1]Full range price proposal'!$G:$G)</f>
        <v>20</v>
      </c>
    </row>
    <row r="15" spans="2:5" ht="16" x14ac:dyDescent="0.2">
      <c r="B15" s="43"/>
      <c r="C15" s="46"/>
      <c r="D15" s="11" t="s">
        <v>192</v>
      </c>
      <c r="E15" s="11">
        <f>_xlfn.XLOOKUP(D15,'[1]Full range price proposal'!$B:$B,'[1]Full range price proposal'!$G:$G)</f>
        <v>210</v>
      </c>
    </row>
    <row r="16" spans="2:5" ht="16" x14ac:dyDescent="0.2">
      <c r="B16" s="43"/>
      <c r="C16" s="47"/>
      <c r="D16" s="11" t="s">
        <v>193</v>
      </c>
      <c r="E16" s="11">
        <f>_xlfn.XLOOKUP(D16,'[1]Full range price proposal'!$B:$B,'[1]Full range price proposal'!$G:$G)</f>
        <v>1000</v>
      </c>
    </row>
    <row r="17" spans="2:5" ht="16" x14ac:dyDescent="0.2">
      <c r="B17" s="43"/>
      <c r="C17" s="49" t="s">
        <v>194</v>
      </c>
      <c r="D17" s="10" t="s">
        <v>195</v>
      </c>
      <c r="E17" s="10">
        <f>_xlfn.XLOOKUP(D17,'[1]Full range price proposal'!$B:$B,'[1]Full range price proposal'!$G:$G)</f>
        <v>20</v>
      </c>
    </row>
    <row r="18" spans="2:5" ht="16" x14ac:dyDescent="0.2">
      <c r="B18" s="43"/>
      <c r="C18" s="46"/>
      <c r="D18" s="9" t="s">
        <v>196</v>
      </c>
      <c r="E18" s="9">
        <f>_xlfn.XLOOKUP(D18,'[1]Full range price proposal'!$B:$B,'[1]Full range price proposal'!$G:$G)</f>
        <v>20</v>
      </c>
    </row>
    <row r="19" spans="2:5" ht="16" x14ac:dyDescent="0.2">
      <c r="B19" s="43"/>
      <c r="C19" s="46"/>
      <c r="D19" s="9" t="s">
        <v>197</v>
      </c>
      <c r="E19" s="9">
        <f>_xlfn.XLOOKUP(D19,'[1]Full range price proposal'!$B:$B,'[1]Full range price proposal'!$G:$G)</f>
        <v>210</v>
      </c>
    </row>
    <row r="20" spans="2:5" ht="17" thickBot="1" x14ac:dyDescent="0.25">
      <c r="B20" s="44"/>
      <c r="C20" s="48"/>
      <c r="D20" s="12" t="s">
        <v>198</v>
      </c>
      <c r="E20" s="12">
        <f>_xlfn.XLOOKUP(D20,'[1]Full range price proposal'!$B:$B,'[1]Full range price proposal'!$G:$G)</f>
        <v>1000</v>
      </c>
    </row>
    <row r="21" spans="2:5" ht="16" x14ac:dyDescent="0.2">
      <c r="B21" s="42" t="s">
        <v>199</v>
      </c>
      <c r="C21" s="45" t="s">
        <v>200</v>
      </c>
      <c r="D21" s="8" t="s">
        <v>201</v>
      </c>
      <c r="E21" s="8">
        <f>_xlfn.XLOOKUP(D21,'[1]Full range price proposal'!$B:$B,'[1]Full range price proposal'!$G:$G)</f>
        <v>20</v>
      </c>
    </row>
    <row r="22" spans="2:5" ht="16" x14ac:dyDescent="0.2">
      <c r="B22" s="43"/>
      <c r="C22" s="46"/>
      <c r="D22" s="9" t="s">
        <v>202</v>
      </c>
      <c r="E22" s="9">
        <f>_xlfn.XLOOKUP(D22,'[1]Full range price proposal'!$B:$B,'[1]Full range price proposal'!$G:$G)</f>
        <v>20</v>
      </c>
    </row>
    <row r="23" spans="2:5" ht="16" x14ac:dyDescent="0.2">
      <c r="B23" s="43"/>
      <c r="C23" s="46"/>
      <c r="D23" s="9" t="s">
        <v>203</v>
      </c>
      <c r="E23" s="9">
        <f>_xlfn.XLOOKUP(D23,'[1]Full range price proposal'!$B:$B,'[1]Full range price proposal'!$G:$G)</f>
        <v>210</v>
      </c>
    </row>
    <row r="24" spans="2:5" ht="17" thickBot="1" x14ac:dyDescent="0.25">
      <c r="B24" s="44"/>
      <c r="C24" s="48"/>
      <c r="D24" s="13" t="s">
        <v>204</v>
      </c>
      <c r="E24" s="13">
        <f>_xlfn.XLOOKUP(D24,'[1]Full range price proposal'!$B:$B,'[1]Full range price proposal'!$G:$G)</f>
        <v>1000</v>
      </c>
    </row>
    <row r="25" spans="2:5" ht="16" x14ac:dyDescent="0.2">
      <c r="B25" s="45" t="s">
        <v>205</v>
      </c>
      <c r="C25" s="45" t="s">
        <v>206</v>
      </c>
      <c r="D25" s="8" t="s">
        <v>207</v>
      </c>
      <c r="E25" s="8">
        <f>_xlfn.XLOOKUP(D25,'[1]Full range price proposal'!$B:$B,'[1]Full range price proposal'!$G:$G)</f>
        <v>20</v>
      </c>
    </row>
    <row r="26" spans="2:5" ht="16" x14ac:dyDescent="0.2">
      <c r="B26" s="46"/>
      <c r="C26" s="46"/>
      <c r="D26" s="9" t="s">
        <v>208</v>
      </c>
      <c r="E26" s="9">
        <f>_xlfn.XLOOKUP(D26,'[1]Full range price proposal'!$B:$B,'[1]Full range price proposal'!$G:$G)</f>
        <v>20</v>
      </c>
    </row>
    <row r="27" spans="2:5" ht="16" x14ac:dyDescent="0.2">
      <c r="B27" s="46"/>
      <c r="C27" s="46"/>
      <c r="D27" s="9" t="s">
        <v>209</v>
      </c>
      <c r="E27" s="9">
        <f>_xlfn.XLOOKUP(D27,'[1]Full range price proposal'!$B:$B,'[1]Full range price proposal'!$G:$G)</f>
        <v>210</v>
      </c>
    </row>
    <row r="28" spans="2:5" ht="16" x14ac:dyDescent="0.2">
      <c r="B28" s="46"/>
      <c r="C28" s="47"/>
      <c r="D28" s="13" t="s">
        <v>210</v>
      </c>
      <c r="E28" s="13">
        <f>_xlfn.XLOOKUP(D28,'[1]Full range price proposal'!$B:$B,'[1]Full range price proposal'!$G:$G)</f>
        <v>1000</v>
      </c>
    </row>
    <row r="29" spans="2:5" ht="17" thickBot="1" x14ac:dyDescent="0.25">
      <c r="B29" s="48"/>
      <c r="C29" s="7" t="s">
        <v>211</v>
      </c>
      <c r="D29" s="14" t="s">
        <v>212</v>
      </c>
      <c r="E29" s="14">
        <f>_xlfn.XLOOKUP(D29,'[1]Full range price proposal'!$B:$B,'[1]Full range price proposal'!$G:$G)</f>
        <v>20</v>
      </c>
    </row>
    <row r="30" spans="2:5" ht="14.5" customHeight="1" x14ac:dyDescent="0.2">
      <c r="B30" s="42" t="s">
        <v>213</v>
      </c>
      <c r="C30" s="45" t="s">
        <v>214</v>
      </c>
      <c r="D30" s="8" t="s">
        <v>215</v>
      </c>
      <c r="E30" s="8">
        <f>_xlfn.XLOOKUP(D30,'[1]Full range price proposal'!$B:$B,'[1]Full range price proposal'!$G:$G)</f>
        <v>20</v>
      </c>
    </row>
    <row r="31" spans="2:5" ht="14.5" customHeight="1" x14ac:dyDescent="0.2">
      <c r="B31" s="43"/>
      <c r="C31" s="46"/>
      <c r="D31" s="9" t="s">
        <v>216</v>
      </c>
      <c r="E31" s="9">
        <f>_xlfn.XLOOKUP(D31,'[1]Full range price proposal'!$B:$B,'[1]Full range price proposal'!$G:$G)</f>
        <v>20</v>
      </c>
    </row>
    <row r="32" spans="2:5" ht="16" x14ac:dyDescent="0.2">
      <c r="B32" s="43"/>
      <c r="C32" s="46"/>
      <c r="D32" s="9" t="s">
        <v>217</v>
      </c>
      <c r="E32" s="9">
        <f>_xlfn.XLOOKUP(D32,'[1]Full range price proposal'!$B:$B,'[1]Full range price proposal'!$G:$G)</f>
        <v>210</v>
      </c>
    </row>
    <row r="33" spans="2:5" ht="17" thickBot="1" x14ac:dyDescent="0.25">
      <c r="B33" s="43"/>
      <c r="C33" s="48"/>
      <c r="D33" s="12" t="s">
        <v>218</v>
      </c>
      <c r="E33" s="12">
        <f>_xlfn.XLOOKUP(D33,'[1]Full range price proposal'!$B:$B,'[1]Full range price proposal'!$G:$G)</f>
        <v>1000</v>
      </c>
    </row>
    <row r="34" spans="2:5" ht="16" x14ac:dyDescent="0.2">
      <c r="B34" s="43"/>
      <c r="C34" s="45" t="s">
        <v>219</v>
      </c>
      <c r="D34" s="9" t="s">
        <v>220</v>
      </c>
      <c r="E34" s="9">
        <f>_xlfn.XLOOKUP(D34,'[1]Full range price proposal'!$B:$B,'[1]Full range price proposal'!$G:$G)</f>
        <v>20</v>
      </c>
    </row>
    <row r="35" spans="2:5" x14ac:dyDescent="0.2">
      <c r="B35" s="43"/>
      <c r="C35" s="46"/>
      <c r="D35" s="15" t="s">
        <v>221</v>
      </c>
      <c r="E35" s="15">
        <f>_xlfn.XLOOKUP(D35,'[1]Full range price proposal'!$B:$B,'[1]Full range price proposal'!$G:$G)</f>
        <v>20</v>
      </c>
    </row>
    <row r="36" spans="2:5" ht="16" thickBot="1" x14ac:dyDescent="0.25">
      <c r="B36" s="44"/>
      <c r="C36" s="48"/>
      <c r="D36" s="16" t="s">
        <v>222</v>
      </c>
      <c r="E36" s="16">
        <f>_xlfn.XLOOKUP(D36,'[1]Full range price proposal'!$B:$B,'[1]Full range price proposal'!$G:$G)</f>
        <v>210</v>
      </c>
    </row>
  </sheetData>
  <mergeCells count="12">
    <mergeCell ref="B30:B36"/>
    <mergeCell ref="C5:C8"/>
    <mergeCell ref="C25:C28"/>
    <mergeCell ref="C21:C24"/>
    <mergeCell ref="B25:B29"/>
    <mergeCell ref="B5:B20"/>
    <mergeCell ref="B21:B24"/>
    <mergeCell ref="C34:C36"/>
    <mergeCell ref="C30:C33"/>
    <mergeCell ref="C17:C20"/>
    <mergeCell ref="C13:C16"/>
    <mergeCell ref="C9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20" ma:contentTypeDescription="Create a new document." ma:contentTypeScope="" ma:versionID="51f8facab12e33e9a2802fe598a430b2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73553860974da5582bb901676a1632f3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Props1.xml><?xml version="1.0" encoding="utf-8"?>
<ds:datastoreItem xmlns:ds="http://schemas.openxmlformats.org/officeDocument/2006/customXml" ds:itemID="{30FA3F45-8949-45FB-9EDE-687119D250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934064-2982-4FC2-AABD-31D3DD296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6F7278-61CC-4A86-BA4F-C02CB8695CA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docMetadata/LabelInfo.xml><?xml version="1.0" encoding="utf-8"?>
<clbl:labelList xmlns:clbl="http://schemas.microsoft.com/office/2020/mipLabelMetadata">
  <clbl:label id="{9d1b3610-9ab0-42d5-93aa-46150d723d87}" enabled="0" method="" siteId="{9d1b3610-9ab0-42d5-93aa-46150d723d8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Evaluation Jan-Jun</vt:lpstr>
      <vt:lpstr>Included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Masek</dc:creator>
  <cp:keywords/>
  <dc:description/>
  <cp:lastModifiedBy>alena</cp:lastModifiedBy>
  <cp:revision/>
  <dcterms:created xsi:type="dcterms:W3CDTF">2024-11-27T16:03:50Z</dcterms:created>
  <dcterms:modified xsi:type="dcterms:W3CDTF">2025-07-15T08:55:08Z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